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КПК0217520" sheetId="1" state="visible" r:id="rId2"/>
  </sheets>
  <definedNames>
    <definedName function="false" hidden="false" localSheetId="0" name="_xlnm.Print_Area" vbProcedure="false">КПК0217520!$A$1:$BM$120</definedName>
    <definedName function="false" hidden="false" localSheetId="0" name="Print_Area_0" vbProcedure="false">КПК0217520!$A$1:$BM$120</definedName>
    <definedName function="false" hidden="false" localSheetId="0" name="_xlnm.Print_Area" vbProcedure="false">КПК0217520!$A$1:$BM$120</definedName>
    <definedName function="false" hidden="false" localSheetId="0" name="_xlnm.Print_Area_0" vbProcedure="false">КПК0217520!$A$1:$BM$120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<sst xmlns="http://schemas.openxmlformats.org/spreadsheetml/2006/main" count="220" uniqueCount="148">
  <si>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</si>
  <si>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 xml:space="preserve">ЗАТВЕРДЖЕНО</t>
  </si>
  <si>
    <t xml:space="preserve">РОЗПОРЯДЖЕННЯ</t>
  </si>
  <si>
    <t xml:space="preserve">Виконавчий  комітет  Ніжинської  міської  ради</t>
  </si>
  <si>
    <t xml:space="preserve">(найменування головного розпорядника коштів місцевого бюджету)</t>
  </si>
  <si>
    <t xml:space="preserve">_____________________№____________________________</t>
  </si>
  <si>
    <t xml:space="preserve">ПАСПОРТ</t>
  </si>
  <si>
    <t xml:space="preserve">бюджетної програми місцевого бюджету на 2020  рік</t>
  </si>
  <si>
    <t xml:space="preserve">1.</t>
  </si>
  <si>
    <t xml:space="preserve">0200000</t>
  </si>
  <si>
    <t xml:space="preserve">Виконком Ніжинської міської ради</t>
  </si>
  <si>
    <t xml:space="preserve">04061783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</si>
  <si>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</si>
  <si>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</si>
  <si>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</si>
  <si>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 xml:space="preserve">2.</t>
  </si>
  <si>
    <t xml:space="preserve">0210000</t>
  </si>
  <si>
    <t xml:space="preserve">(найменування відповідального виконавця)                        </t>
  </si>
  <si>
    <t xml:space="preserve">3.</t>
  </si>
  <si>
    <t xml:space="preserve">0217520</t>
  </si>
  <si>
    <t xml:space="preserve">7520</t>
  </si>
  <si>
    <t xml:space="preserve">0460</t>
  </si>
  <si>
    <t xml:space="preserve">Реалізація Національної програми інформатизації</t>
  </si>
  <si>
    <t xml:space="preserve">25538000000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</si>
  <si>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</si>
  <si>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</si>
  <si>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</si>
  <si>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</si>
  <si>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</si>
  <si>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</si>
  <si>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</si>
  <si>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</si>
  <si>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 xml:space="preserve">гривень.</t>
  </si>
  <si>
    <t xml:space="preserve">5. Підстави для виконання бюджетної програми</t>
  </si>
  <si>
    <t xml:space="preserve">Конституція України, Бюджетний кодекс України, Закон України «Про Національну програму інформатизації» від 04.02.1998 р №74/98-ВР(зі змінами), «Про інформацію» від 02.10.1992 р. N 2657-XII, рішення  міської  ради №7-65/2019,№8-65/2019 від 24.12.2019р., рішення міської ради VII скликання від26.02.2020р. №18-68/2020, №3-68/2020, 15-68/2020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</si>
  <si>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</si>
  <si>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</si>
  <si>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</si>
  <si>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 xml:space="preserve">zp</t>
  </si>
  <si>
    <t xml:space="preserve">name</t>
  </si>
  <si>
    <t xml:space="preserve">p4.6</t>
  </si>
  <si>
    <t xml:space="preserve">Виконання наданих законодавством повноважень</t>
  </si>
  <si>
    <t xml:space="preserve">s4.6</t>
  </si>
  <si>
    <t xml:space="preserve">7. Мета бюджетної програми</t>
  </si>
  <si>
    <t xml:space="preserve"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</t>
  </si>
  <si>
    <t xml:space="preserve">8. Завдання бюджетної програми</t>
  </si>
  <si>
    <t xml:space="preserve">Завдання</t>
  </si>
  <si>
    <t xml:space="preserve">npp</t>
  </si>
  <si>
    <t xml:space="preserve">p4.7</t>
  </si>
  <si>
    <t xml:space="preserve">Виконання завдань програми інформатизації</t>
  </si>
  <si>
    <t xml:space="preserve">s4.7</t>
  </si>
  <si>
    <t xml:space="preserve">9. Напрями використання бюджетних коштів</t>
  </si>
  <si>
    <t xml:space="preserve"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</si>
  <si>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</si>
  <si>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</si>
  <si>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</si>
  <si>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 xml:space="preserve">Усього</t>
  </si>
  <si>
    <t xml:space="preserve">pz2</t>
  </si>
  <si>
    <t xml:space="preserve">ps2</t>
  </si>
  <si>
    <t xml:space="preserve">formula=RC[-16]+RC[-8]</t>
  </si>
  <si>
    <t xml:space="preserve">p4.8</t>
  </si>
  <si>
    <t xml:space="preserve">Забезпечення виконання програми інформатизації виконкомом</t>
  </si>
  <si>
    <t xml:space="preserve">s4.8</t>
  </si>
  <si>
    <t xml:space="preserve">Забезпечення виконання програми інформатизації ЦСССДМ</t>
  </si>
  <si>
    <t xml:space="preserve">Забезпечення виконання програми інформатизації молодіжним центром</t>
  </si>
  <si>
    <t xml:space="preserve">Забезпечення виконання програми інформатизації пологовим будинком</t>
  </si>
  <si>
    <t xml:space="preserve">Забезпечення виконання програми інформатизації ЦМЛ</t>
  </si>
  <si>
    <t xml:space="preserve">Забезпечення виконання програми інформатизації стомат.поліклінікою</t>
  </si>
  <si>
    <t xml:space="preserve"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</si>
  <si>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</si>
  <si>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</si>
  <si>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 xml:space="preserve">p4.9</t>
  </si>
  <si>
    <t xml:space="preserve">Програма інформатизації діяльності виконавчого комітету Ніжинської міської ради Чернігівської області на 2020 – 2022 роки</t>
  </si>
  <si>
    <t xml:space="preserve">s4.9</t>
  </si>
  <si>
    <t xml:space="preserve">11. Результативні показники бюджетної програми</t>
  </si>
  <si>
    <t xml:space="preserve">Показники</t>
  </si>
  <si>
    <t xml:space="preserve">Одиниця виміру</t>
  </si>
  <si>
    <t xml:space="preserve">Джерело інформації</t>
  </si>
  <si>
    <t xml:space="preserve">od_vim</t>
  </si>
  <si>
    <t xml:space="preserve">dger_inf</t>
  </si>
  <si>
    <t xml:space="preserve">s2</t>
  </si>
  <si>
    <t xml:space="preserve">p4.10</t>
  </si>
  <si>
    <t xml:space="preserve">Затрат</t>
  </si>
  <si>
    <t xml:space="preserve">s4.10</t>
  </si>
  <si>
    <t xml:space="preserve">видатки на виконання програми інформатизації виконкомом</t>
  </si>
  <si>
    <t xml:space="preserve">грн.</t>
  </si>
  <si>
    <t xml:space="preserve">Кошторисні  призначення</t>
  </si>
  <si>
    <t xml:space="preserve">видатки на виконання програми інформатизації ЦСССДМ</t>
  </si>
  <si>
    <t xml:space="preserve">видатки на виконання програми інформатизації Молодіжним центром</t>
  </si>
  <si>
    <t xml:space="preserve">видатки на виконання програми інформатизації пологовим будинком</t>
  </si>
  <si>
    <t xml:space="preserve"> видатки на виконання програми інформатизації ЦМЛ</t>
  </si>
  <si>
    <t xml:space="preserve">  видатки на виконання програми інформатизації стомат.поліклінікою</t>
  </si>
  <si>
    <t xml:space="preserve">Продукту</t>
  </si>
  <si>
    <t xml:space="preserve">Кількість завдань  інформатизації, які планується виконати виконкомом</t>
  </si>
  <si>
    <t xml:space="preserve">од.</t>
  </si>
  <si>
    <t xml:space="preserve">Внутрійшній облік</t>
  </si>
  <si>
    <t xml:space="preserve">Кількість придбаного обладнання та предметів довгострокового користування (виконком)</t>
  </si>
  <si>
    <t xml:space="preserve">Кількість завдань  інформатизації, які планується виконати ЦСССДМ</t>
  </si>
  <si>
    <t xml:space="preserve">Кількість придбаного обладнання та предметів довгострокового користування (ЦСССДМ)</t>
  </si>
  <si>
    <t xml:space="preserve">Кількість завдань  інформатизації, які планується виконати молодіжним центром</t>
  </si>
  <si>
    <t xml:space="preserve">Кількість придбаного обладнання та предметів довгострокового користування (молодіжний центр)</t>
  </si>
  <si>
    <t xml:space="preserve">Кількість завдань  інформатизації, які планується виконати ЦМЛ</t>
  </si>
  <si>
    <t xml:space="preserve">Кількість персоналу по користуванню системою HELSI (пологовий будинок)</t>
  </si>
  <si>
    <t xml:space="preserve">внутрішній облік</t>
  </si>
  <si>
    <t xml:space="preserve">Кількість придбаного периферійного обладнання та оргтехніки  - принтери, сканери і т.ін(пологивий будинок)</t>
  </si>
  <si>
    <t xml:space="preserve">накладні, договори</t>
  </si>
  <si>
    <t xml:space="preserve">Кількість придбаного обладнання та предметів довгострокового користування (пологовий будинок)</t>
  </si>
  <si>
    <t xml:space="preserve">Кількість завдань  інформатизації, які планується виконати стомат.поліклінікою</t>
  </si>
  <si>
    <t xml:space="preserve">Кількість придбаного обладнання та предметів довгострокового користування (стомат.поліклініка)</t>
  </si>
  <si>
    <t xml:space="preserve">Ефективності</t>
  </si>
  <si>
    <t xml:space="preserve">Середня вартість виконання робіт з впровадження одного завдання   інформатизації виконкому</t>
  </si>
  <si>
    <t xml:space="preserve">Розрахунок (видатки на  виконання завдань виконкому/ кількість завдань інформатизації виконкому)</t>
  </si>
  <si>
    <t xml:space="preserve">Середня вартість одиниці придбаного обладнання та предметів довгострокового користування (виконком)</t>
  </si>
  <si>
    <t xml:space="preserve">Розрахунок (видатки на придбання обладнання та предметів довгострокового користування виконкому/ кількість одиниць придбаного   обладнання та предметів довгострокового користування  виконкому)</t>
  </si>
  <si>
    <t xml:space="preserve">Середня вартість виконання робіт з впровадження одного завдання   інформатизації ЦСССДМ</t>
  </si>
  <si>
    <t xml:space="preserve">Розрахунок (видатки на  виконання завдань ЦСССДМ/ кількість завдань інформатизації ЦСССДМ)</t>
  </si>
  <si>
    <t xml:space="preserve">Середня вартість одиниці придбаного обладнання та предметів довгострокового користування (ЦСССДМ)</t>
  </si>
  <si>
    <t xml:space="preserve">Розрахунок (видатки на придбання обладнання та предметів довгострокового користування ЦСССДМ/ кількість одиниць придбаного   обладнання та предметів довгострокового користування ЦСССДМ)</t>
  </si>
  <si>
    <t xml:space="preserve">Середня вартість виконання робіт з впровадження одного завдання   інформатизації молодіжного центру</t>
  </si>
  <si>
    <t xml:space="preserve">Розрахунок (видатки на  виконання завдань мол.центру/ кількість завдань інформатизації мол.центру)</t>
  </si>
  <si>
    <t xml:space="preserve">Середня вартість одиниці придбаного обладнання та предметів довгострокового користування (молодіжний центр)</t>
  </si>
  <si>
    <t xml:space="preserve">Розрахунок (видатки на придбання обладнання та предметів довгострокового користування молодіжного центру/ кількість одиниць придбаного   обладнання та предметів довгострокового користування молодіжного центру)</t>
  </si>
  <si>
    <t xml:space="preserve"> Середня вартість виконання робіт з впровадження одного завдання   інформатизації ЦМЛ</t>
  </si>
  <si>
    <t xml:space="preserve">Розрахунок (видатки на  виконання завдань ЦМЛ/ кількість завдань інформатизації ЦМЛ)</t>
  </si>
  <si>
    <t xml:space="preserve">Середня вартість одиниці придбаного периферійного обладнання та оргтехніки (пологовий будинок)</t>
  </si>
  <si>
    <t xml:space="preserve">Розрахунок (видатки на придбання периферійного обладнання та оргтехніки пол.будинку/ кількість одиниць придбаного периферійного обладнання та оргтехніки пол.будинку)</t>
  </si>
  <si>
    <t xml:space="preserve">Середня вартість одиниці придбаного обладнання та предметів довгострокового користування (пологовий будинок)</t>
  </si>
  <si>
    <t xml:space="preserve">Розрахунок (видатки на придбання обладнання та предметів довгострокового користування пол.будинку/ кількість одиниць придбаного   обладнання та предметів довгострокового користування пол.будинку)</t>
  </si>
  <si>
    <t xml:space="preserve">  Середня вартість виконання робіт з впровадження одного завдання   інформатизації стомат.поліклініки</t>
  </si>
  <si>
    <t xml:space="preserve">Розрахунок (видатки на  виконання завдань стомат.пол./ кількість завдань інформатизації стомат.пол.)</t>
  </si>
  <si>
    <t xml:space="preserve">   Середня вартість одиниці придбаного обладнання та предметів довгострокового користування стомат.поліклініка)</t>
  </si>
  <si>
    <t xml:space="preserve">Розрахунок (видатки на придбання обладнання та предметів довгострокового користування стомат.пол./ кількість одиниць придбаного   обладнання та предметів довгострокового користування стомат.пол.)</t>
  </si>
  <si>
    <t xml:space="preserve">Якості</t>
  </si>
  <si>
    <t xml:space="preserve">Рівень виконання завдання  </t>
  </si>
  <si>
    <t xml:space="preserve">%</t>
  </si>
  <si>
    <t xml:space="preserve">Розрахунок (касові видатки на звітну  дату(06.03.2019)/ плановий обсяг видатків *100)</t>
  </si>
  <si>
    <t xml:space="preserve">Заступник міського голови з питань діяльності виконавчих органів ради</t>
  </si>
  <si>
    <t xml:space="preserve">І.В.Алєксєєнко</t>
  </si>
  <si>
    <t xml:space="preserve">(підпис)</t>
  </si>
  <si>
    <t xml:space="preserve">(ініціали/ініціал, прізвище)</t>
  </si>
  <si>
    <t xml:space="preserve">ПОГОДЖЕНО:</t>
  </si>
  <si>
    <t xml:space="preserve">Фінансове управління  Ніжинської  міської  ради</t>
  </si>
  <si>
    <t xml:space="preserve">(Назва місцевого фінансового органу)</t>
  </si>
  <si>
    <t xml:space="preserve">Начальник фінансового управління Ніжинської міської ради</t>
  </si>
  <si>
    <t xml:space="preserve">Писаренко Л.В.</t>
  </si>
  <si>
    <t xml:space="preserve">' .03.2020</t>
  </si>
  <si>
    <t xml:space="preserve">(Дата погодження)</t>
  </si>
  <si>
    <t xml:space="preserve">М.П.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</si>
</sst>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"/>
    <numFmt numFmtId="166" formatCode="0.00"/>
    <numFmt numFmtId="167" formatCode="0.000"/>
    <numFmt numFmtId="168" formatCode="#0.00"/>
    <numFmt numFmtId="169" formatCode="@"/>
    <numFmt numFmtId="170" formatCode="#,##0.0"/>
    <numFmt numFmtId="171" formatCode="DD/MM/YYYY"/>
  </numFmts>
  <fonts count="21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1"/>
    </font>
    <font>
      <sz val="9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1"/>
      <name val="Times New Roman CYR"/>
      <family val="1"/>
      <charset val="204"/>
    </font>
    <font>
      <b val="true"/>
      <sz val="11"/>
      <name val="Times New Roman"/>
      <family val="1"/>
      <charset val="1"/>
    </font>
    <font>
      <sz val="8"/>
      <name val="Times New Roman CYR"/>
      <family val="0"/>
      <charset val="204"/>
    </font>
    <font>
      <sz val="11"/>
      <name val="Times New Roman"/>
      <family val="1"/>
      <charset val="1"/>
    </font>
    <font>
      <b val="true"/>
      <sz val="12"/>
      <name val="Times New Roman"/>
      <family val="1"/>
      <charset val="1"/>
    </font>
    <font>
      <b val="true"/>
      <u val="single"/>
      <sz val="12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0"/>
      <name val="Times New Roman"/>
      <family val="1"/>
      <charset val="204"/>
    </font>
    <font>
      <b val="true"/>
      <sz val="9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1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1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9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4" fillId="0" borderId="3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1" fontId="2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51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120"/>
  <sheetViews>
    <sheetView windowProtection="false" showFormulas="false" showGridLines="true" showRowColHeaders="true" showZeros="true" rightToLeft="false" tabSelected="true" showOutlineSymbols="true" defaultGridColor="true" view="normal" topLeftCell="A103" colorId="64" zoomScale="85" zoomScaleNormal="85" zoomScalePageLayoutView="100" workbookViewId="0">
      <selection pane="topLeft" activeCell="A106" activeCellId="0" sqref="106:106"/>
    </sheetView>
  </sheetViews>
  <sheetFormatPr defaultRowHeight="13.5"/>
  <cols>
    <col collapsed="false" hidden="false" max="54" min="1" style="1" width="2.29591836734694"/>
    <col collapsed="false" hidden="false" max="55" min="55" style="1" width="3.37244897959184"/>
    <col collapsed="false" hidden="false" max="65" min="56" style="1" width="2.29591836734694"/>
    <col collapsed="false" hidden="false" max="77" min="66" style="1" width="2.42857142857143"/>
    <col collapsed="false" hidden="false" max="78" min="78" style="1" width="4.18367346938776"/>
    <col collapsed="false" hidden="true" max="79" min="79" style="1" width="0"/>
    <col collapsed="false" hidden="false" max="1025" min="80" style="1" width="8.36734693877551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6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4" t="s">
        <v>2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customFormat="false" ht="32.15" hidden="false" customHeight="true" outlineLevel="0" collapsed="false">
      <c r="AO4" s="5" t="s">
        <v>3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</row>
    <row r="5" customFormat="false" ht="13.5" hidden="false" customHeight="false" outlineLevel="0" collapsed="false">
      <c r="AO5" s="6" t="s">
        <v>4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customFormat="false" ht="7.6" hidden="false" customHeight="true" outlineLevel="0" collapsed="false"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customFormat="false" ht="16" hidden="false" customHeight="true" outlineLevel="0" collapsed="false">
      <c r="AO7" s="8" t="s">
        <v>5</v>
      </c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</row>
    <row r="10" customFormat="false" ht="15.85" hidden="false" customHeight="true" outlineLevel="0" collapsed="false">
      <c r="A10" s="9" t="s">
        <v>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customFormat="false" ht="15.85" hidden="false" customHeight="true" outlineLevel="0" collapsed="false">
      <c r="A11" s="9" t="s">
        <v>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customFormat="false" ht="6.05" hidden="false" customHeight="true" outlineLevel="0" collapsed="false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</row>
    <row r="13" customFormat="false" ht="14.3" hidden="false" customHeight="true" outlineLevel="0" collapsed="false">
      <c r="A13" s="11" t="s">
        <v>8</v>
      </c>
      <c r="B13" s="12" t="s">
        <v>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3"/>
      <c r="N13" s="14" t="s">
        <v>10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5"/>
      <c r="AU13" s="12" t="s">
        <v>11</v>
      </c>
      <c r="AV13" s="12"/>
      <c r="AW13" s="12"/>
      <c r="AX13" s="12"/>
      <c r="AY13" s="12"/>
      <c r="AZ13" s="12"/>
      <c r="BA13" s="12"/>
      <c r="BB13" s="12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</row>
    <row r="14" customFormat="false" ht="24.05" hidden="false" customHeight="true" outlineLevel="0" collapsed="false">
      <c r="A14" s="16"/>
      <c r="B14" s="17" t="s">
        <v>12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6"/>
      <c r="N14" s="18" t="s">
        <v>13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6"/>
      <c r="AU14" s="17" t="s">
        <v>14</v>
      </c>
      <c r="AV14" s="17"/>
      <c r="AW14" s="17"/>
      <c r="AX14" s="17"/>
      <c r="AY14" s="17"/>
      <c r="AZ14" s="17"/>
      <c r="BA14" s="17"/>
      <c r="BB14" s="17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</row>
    <row r="15" customFormat="false" ht="13.5" hidden="false" customHeight="false" outlineLevel="0" collapsed="false">
      <c r="AU15" s="19"/>
      <c r="AV15" s="19"/>
      <c r="AW15" s="19"/>
      <c r="AX15" s="19"/>
      <c r="AY15" s="19"/>
      <c r="AZ15" s="19"/>
      <c r="BA15" s="19"/>
      <c r="BB15" s="19"/>
      <c r="BE15" s="20"/>
      <c r="BF15" s="20"/>
      <c r="BG15" s="20"/>
      <c r="BH15" s="20"/>
      <c r="BI15" s="20"/>
      <c r="BJ15" s="20"/>
      <c r="BK15" s="20"/>
      <c r="BL15" s="20"/>
    </row>
    <row r="16" customFormat="false" ht="13.8" hidden="false" customHeight="true" outlineLevel="0" collapsed="false">
      <c r="A16" s="21" t="s">
        <v>15</v>
      </c>
      <c r="B16" s="12" t="s">
        <v>16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  <c r="N16" s="14" t="s">
        <v>10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5"/>
      <c r="AU16" s="12" t="s">
        <v>11</v>
      </c>
      <c r="AV16" s="12"/>
      <c r="AW16" s="12"/>
      <c r="AX16" s="12"/>
      <c r="AY16" s="12"/>
      <c r="AZ16" s="12"/>
      <c r="BA16" s="12"/>
      <c r="BB16" s="12"/>
      <c r="BC16" s="22"/>
      <c r="BD16" s="22"/>
      <c r="BE16" s="22"/>
      <c r="BF16" s="22"/>
      <c r="BG16" s="22"/>
      <c r="BH16" s="22"/>
      <c r="BI16" s="22"/>
      <c r="BJ16" s="22"/>
      <c r="BK16" s="22"/>
      <c r="BL16" s="23"/>
      <c r="BM16" s="24"/>
      <c r="BN16" s="24"/>
      <c r="BO16" s="24"/>
      <c r="BP16" s="22"/>
      <c r="BQ16" s="22"/>
      <c r="BR16" s="22"/>
      <c r="BS16" s="22"/>
      <c r="BT16" s="22"/>
      <c r="BU16" s="22"/>
      <c r="BV16" s="22"/>
      <c r="BW16" s="22"/>
    </row>
    <row r="17" customFormat="false" ht="24.05" hidden="false" customHeight="true" outlineLevel="0" collapsed="false">
      <c r="A17" s="25"/>
      <c r="B17" s="17" t="s">
        <v>12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6"/>
      <c r="N17" s="18" t="s">
        <v>17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6"/>
      <c r="AU17" s="17" t="s">
        <v>14</v>
      </c>
      <c r="AV17" s="17"/>
      <c r="AW17" s="17"/>
      <c r="AX17" s="17"/>
      <c r="AY17" s="17"/>
      <c r="AZ17" s="17"/>
      <c r="BA17" s="17"/>
      <c r="BB17" s="17"/>
      <c r="BC17" s="26"/>
      <c r="BD17" s="26"/>
      <c r="BE17" s="26"/>
      <c r="BF17" s="26"/>
      <c r="BG17" s="26"/>
      <c r="BH17" s="26"/>
      <c r="BI17" s="26"/>
      <c r="BJ17" s="26"/>
      <c r="BK17" s="27"/>
      <c r="BL17" s="26"/>
      <c r="BM17" s="24"/>
      <c r="BN17" s="24"/>
      <c r="BO17" s="24"/>
      <c r="BP17" s="26"/>
      <c r="BQ17" s="26"/>
      <c r="BR17" s="26"/>
      <c r="BS17" s="26"/>
      <c r="BT17" s="26"/>
      <c r="BU17" s="26"/>
      <c r="BV17" s="26"/>
      <c r="BW17" s="26"/>
    </row>
    <row r="19" customFormat="false" ht="14.3" hidden="false" customHeight="true" outlineLevel="0" collapsed="false">
      <c r="A19" s="11" t="s">
        <v>18</v>
      </c>
      <c r="B19" s="12" t="s">
        <v>19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N19" s="12" t="s">
        <v>20</v>
      </c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22"/>
      <c r="AA19" s="12" t="s">
        <v>21</v>
      </c>
      <c r="AB19" s="12"/>
      <c r="AC19" s="12"/>
      <c r="AD19" s="12"/>
      <c r="AE19" s="12"/>
      <c r="AF19" s="12"/>
      <c r="AG19" s="12"/>
      <c r="AH19" s="12"/>
      <c r="AI19" s="12"/>
      <c r="AJ19" s="22"/>
      <c r="AK19" s="28" t="s">
        <v>22</v>
      </c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2"/>
      <c r="BE19" s="12" t="s">
        <v>23</v>
      </c>
      <c r="BF19" s="12"/>
      <c r="BG19" s="12"/>
      <c r="BH19" s="12"/>
      <c r="BI19" s="12"/>
      <c r="BJ19" s="12"/>
      <c r="BK19" s="12"/>
      <c r="BL19" s="1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</row>
    <row r="20" customFormat="false" ht="25.6" hidden="false" customHeight="true" outlineLevel="0" collapsed="false">
      <c r="B20" s="17" t="s">
        <v>12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N20" s="17" t="s">
        <v>24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26"/>
      <c r="AA20" s="29" t="s">
        <v>25</v>
      </c>
      <c r="AB20" s="29"/>
      <c r="AC20" s="29"/>
      <c r="AD20" s="29"/>
      <c r="AE20" s="29"/>
      <c r="AF20" s="29"/>
      <c r="AG20" s="29"/>
      <c r="AH20" s="29"/>
      <c r="AI20" s="29"/>
      <c r="AJ20" s="26"/>
      <c r="AK20" s="18" t="s">
        <v>26</v>
      </c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26"/>
      <c r="BE20" s="17" t="s">
        <v>27</v>
      </c>
      <c r="BF20" s="17"/>
      <c r="BG20" s="17"/>
      <c r="BH20" s="17"/>
      <c r="BI20" s="17"/>
      <c r="BJ20" s="17"/>
      <c r="BK20" s="17"/>
      <c r="BL20" s="17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customFormat="false" ht="6.75" hidden="false" customHeight="true" outlineLevel="0" collapsed="false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customFormat="false" ht="24.9" hidden="false" customHeight="true" outlineLevel="0" collapsed="false">
      <c r="A22" s="31" t="s">
        <v>28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 t="n">
        <f aca="false">AS22+I23</f>
        <v>1592885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29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 t="n">
        <v>1098589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30</v>
      </c>
      <c r="BE22" s="34"/>
      <c r="BF22" s="34"/>
      <c r="BG22" s="34"/>
      <c r="BH22" s="34"/>
      <c r="BI22" s="34"/>
      <c r="BJ22" s="34"/>
      <c r="BK22" s="34"/>
      <c r="BL22" s="34"/>
    </row>
    <row r="23" customFormat="false" ht="24.9" hidden="false" customHeight="true" outlineLevel="0" collapsed="false">
      <c r="A23" s="34" t="s">
        <v>31</v>
      </c>
      <c r="B23" s="34"/>
      <c r="C23" s="34"/>
      <c r="D23" s="34"/>
      <c r="E23" s="34"/>
      <c r="F23" s="34"/>
      <c r="G23" s="34"/>
      <c r="H23" s="34"/>
      <c r="I23" s="32" t="n">
        <v>494296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32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customFormat="false" ht="12.8" hidden="false" customHeight="true" outlineLevel="0" collapsed="false">
      <c r="A24" s="38"/>
      <c r="B24" s="38"/>
      <c r="C24" s="38"/>
      <c r="D24" s="38"/>
      <c r="E24" s="38"/>
      <c r="F24" s="38"/>
      <c r="G24" s="38"/>
      <c r="H24" s="38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8"/>
      <c r="U24" s="38"/>
      <c r="V24" s="38"/>
      <c r="W24" s="38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customFormat="false" ht="15.85" hidden="false" customHeight="true" outlineLevel="0" collapsed="false">
      <c r="A25" s="3" t="s">
        <v>33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59.25" hidden="false" customHeight="true" outlineLevel="0" collapsed="false">
      <c r="A26" s="39" t="s">
        <v>34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</row>
    <row r="27" customFormat="false" ht="12.8" hidden="false" customHeight="true" outlineLevel="0" collapsed="false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</row>
    <row r="28" customFormat="false" ht="15.85" hidden="false" customHeight="true" outlineLevel="0" collapsed="false">
      <c r="A28" s="34" t="s">
        <v>35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customFormat="false" ht="27.8" hidden="false" customHeight="true" outlineLevel="0" collapsed="false">
      <c r="A29" s="41" t="s">
        <v>36</v>
      </c>
      <c r="B29" s="41"/>
      <c r="C29" s="41"/>
      <c r="D29" s="41"/>
      <c r="E29" s="41"/>
      <c r="F29" s="41"/>
      <c r="G29" s="41" t="s">
        <v>37</v>
      </c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</row>
    <row r="30" customFormat="false" ht="15.5" hidden="true" customHeight="false" outlineLevel="0" collapsed="false">
      <c r="A30" s="42" t="n">
        <v>1</v>
      </c>
      <c r="B30" s="42"/>
      <c r="C30" s="42"/>
      <c r="D30" s="42"/>
      <c r="E30" s="42"/>
      <c r="F30" s="42"/>
      <c r="G30" s="41" t="n">
        <v>2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</row>
    <row r="31" customFormat="false" ht="10.45" hidden="true" customHeight="true" outlineLevel="0" collapsed="false">
      <c r="A31" s="43" t="s">
        <v>38</v>
      </c>
      <c r="B31" s="43"/>
      <c r="C31" s="43"/>
      <c r="D31" s="43"/>
      <c r="E31" s="43"/>
      <c r="F31" s="43"/>
      <c r="G31" s="44" t="s">
        <v>39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CA31" s="1" t="s">
        <v>40</v>
      </c>
    </row>
    <row r="32" customFormat="false" ht="13.15" hidden="false" customHeight="true" outlineLevel="0" collapsed="false">
      <c r="A32" s="43" t="n">
        <v>1</v>
      </c>
      <c r="B32" s="43"/>
      <c r="C32" s="43"/>
      <c r="D32" s="43"/>
      <c r="E32" s="43"/>
      <c r="F32" s="43"/>
      <c r="G32" s="44" t="s">
        <v>41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CA32" s="1" t="s">
        <v>42</v>
      </c>
    </row>
    <row r="33" customFormat="false" ht="12.8" hidden="false" customHeight="true" outlineLevel="0" collapsed="false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</row>
    <row r="34" customFormat="false" ht="16" hidden="false" customHeight="true" outlineLevel="0" collapsed="false">
      <c r="A34" s="34" t="s">
        <v>43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customFormat="false" ht="31.15" hidden="false" customHeight="true" outlineLevel="0" collapsed="false">
      <c r="A35" s="40" t="s">
        <v>44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customFormat="false" ht="12.8" hidden="false" customHeight="true" outlineLevel="0" collapsed="false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customFormat="false" ht="15.85" hidden="false" customHeight="true" outlineLevel="0" collapsed="false">
      <c r="A37" s="34" t="s">
        <v>45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customFormat="false" ht="27.8" hidden="false" customHeight="true" outlineLevel="0" collapsed="false">
      <c r="A38" s="41" t="s">
        <v>36</v>
      </c>
      <c r="B38" s="41"/>
      <c r="C38" s="41"/>
      <c r="D38" s="41"/>
      <c r="E38" s="41"/>
      <c r="F38" s="41"/>
      <c r="G38" s="41" t="s">
        <v>46</v>
      </c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</row>
    <row r="39" customFormat="false" ht="15.5" hidden="true" customHeight="false" outlineLevel="0" collapsed="false">
      <c r="A39" s="42" t="n">
        <v>1</v>
      </c>
      <c r="B39" s="42"/>
      <c r="C39" s="42"/>
      <c r="D39" s="42"/>
      <c r="E39" s="42"/>
      <c r="F39" s="42"/>
      <c r="G39" s="41" t="n">
        <v>2</v>
      </c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</row>
    <row r="40" customFormat="false" ht="10.45" hidden="true" customHeight="true" outlineLevel="0" collapsed="false">
      <c r="A40" s="43" t="s">
        <v>47</v>
      </c>
      <c r="B40" s="43"/>
      <c r="C40" s="43"/>
      <c r="D40" s="43"/>
      <c r="E40" s="43"/>
      <c r="F40" s="43"/>
      <c r="G40" s="44" t="s">
        <v>39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CA40" s="1" t="s">
        <v>48</v>
      </c>
    </row>
    <row r="41" customFormat="false" ht="13.15" hidden="false" customHeight="true" outlineLevel="0" collapsed="false">
      <c r="A41" s="43" t="n">
        <v>1</v>
      </c>
      <c r="B41" s="43"/>
      <c r="C41" s="43"/>
      <c r="D41" s="43"/>
      <c r="E41" s="43"/>
      <c r="F41" s="43"/>
      <c r="G41" s="44" t="s">
        <v>49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CA41" s="1" t="s">
        <v>50</v>
      </c>
    </row>
    <row r="42" customFormat="false" ht="13.5" hidden="false" customHeight="false" outlineLevel="0" collapsed="false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</row>
    <row r="43" customFormat="false" ht="15.85" hidden="false" customHeight="true" outlineLevel="0" collapsed="false">
      <c r="A43" s="34" t="s">
        <v>51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</row>
    <row r="44" customFormat="false" ht="15" hidden="false" customHeight="true" outlineLevel="0" collapsed="false">
      <c r="A44" s="47" t="s">
        <v>52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8"/>
      <c r="BB44" s="48"/>
      <c r="BC44" s="48"/>
      <c r="BD44" s="48"/>
      <c r="BE44" s="48"/>
      <c r="BF44" s="48"/>
      <c r="BG44" s="48"/>
      <c r="BH44" s="48"/>
      <c r="BI44" s="49"/>
      <c r="BJ44" s="49"/>
      <c r="BK44" s="49"/>
      <c r="BL44" s="49"/>
    </row>
    <row r="45" customFormat="false" ht="16" hidden="false" customHeight="true" outlineLevel="0" collapsed="false">
      <c r="A45" s="42" t="s">
        <v>36</v>
      </c>
      <c r="B45" s="42"/>
      <c r="C45" s="42"/>
      <c r="D45" s="42" t="s">
        <v>53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 t="s">
        <v>54</v>
      </c>
      <c r="AD45" s="42"/>
      <c r="AE45" s="42"/>
      <c r="AF45" s="42"/>
      <c r="AG45" s="42"/>
      <c r="AH45" s="42"/>
      <c r="AI45" s="42"/>
      <c r="AJ45" s="42"/>
      <c r="AK45" s="42" t="s">
        <v>55</v>
      </c>
      <c r="AL45" s="42"/>
      <c r="AM45" s="42"/>
      <c r="AN45" s="42"/>
      <c r="AO45" s="42"/>
      <c r="AP45" s="42"/>
      <c r="AQ45" s="42"/>
      <c r="AR45" s="42"/>
      <c r="AS45" s="42" t="s">
        <v>56</v>
      </c>
      <c r="AT45" s="42"/>
      <c r="AU45" s="42"/>
      <c r="AV45" s="42"/>
      <c r="AW45" s="42"/>
      <c r="AX45" s="42"/>
      <c r="AY45" s="42"/>
      <c r="AZ45" s="42"/>
      <c r="BA45" s="50"/>
      <c r="BB45" s="50"/>
      <c r="BC45" s="50"/>
      <c r="BD45" s="50"/>
      <c r="BE45" s="50"/>
      <c r="BF45" s="50"/>
      <c r="BG45" s="50"/>
      <c r="BH45" s="50"/>
    </row>
    <row r="46" customFormat="false" ht="29.1" hidden="false" customHeight="true" outlineLevel="0" collapsed="false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50"/>
      <c r="BB46" s="50"/>
      <c r="BC46" s="50"/>
      <c r="BD46" s="50"/>
      <c r="BE46" s="50"/>
      <c r="BF46" s="50"/>
      <c r="BG46" s="50"/>
      <c r="BH46" s="50"/>
    </row>
    <row r="47" customFormat="false" ht="15.85" hidden="false" customHeight="false" outlineLevel="0" collapsed="false">
      <c r="A47" s="42" t="n">
        <v>1</v>
      </c>
      <c r="B47" s="42"/>
      <c r="C47" s="42"/>
      <c r="D47" s="42" t="n">
        <v>2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 t="n">
        <v>3</v>
      </c>
      <c r="AD47" s="42"/>
      <c r="AE47" s="42"/>
      <c r="AF47" s="42"/>
      <c r="AG47" s="42"/>
      <c r="AH47" s="42"/>
      <c r="AI47" s="42"/>
      <c r="AJ47" s="42"/>
      <c r="AK47" s="42" t="n">
        <v>4</v>
      </c>
      <c r="AL47" s="42"/>
      <c r="AM47" s="42"/>
      <c r="AN47" s="42"/>
      <c r="AO47" s="42"/>
      <c r="AP47" s="42"/>
      <c r="AQ47" s="42"/>
      <c r="AR47" s="42"/>
      <c r="AS47" s="42" t="n">
        <v>5</v>
      </c>
      <c r="AT47" s="42"/>
      <c r="AU47" s="42"/>
      <c r="AV47" s="42"/>
      <c r="AW47" s="42"/>
      <c r="AX47" s="42"/>
      <c r="AY47" s="42"/>
      <c r="AZ47" s="42"/>
      <c r="BA47" s="50"/>
      <c r="BB47" s="50"/>
      <c r="BC47" s="50"/>
      <c r="BD47" s="50"/>
      <c r="BE47" s="50"/>
      <c r="BF47" s="50"/>
      <c r="BG47" s="50"/>
      <c r="BH47" s="50"/>
    </row>
    <row r="48" s="54" customFormat="true" ht="12.8" hidden="true" customHeight="true" outlineLevel="0" collapsed="false">
      <c r="A48" s="43" t="s">
        <v>47</v>
      </c>
      <c r="B48" s="43"/>
      <c r="C48" s="43"/>
      <c r="D48" s="43" t="s">
        <v>39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51" t="s">
        <v>57</v>
      </c>
      <c r="AD48" s="51"/>
      <c r="AE48" s="51"/>
      <c r="AF48" s="51"/>
      <c r="AG48" s="51"/>
      <c r="AH48" s="51"/>
      <c r="AI48" s="51"/>
      <c r="AJ48" s="51"/>
      <c r="AK48" s="51" t="s">
        <v>58</v>
      </c>
      <c r="AL48" s="51"/>
      <c r="AM48" s="51"/>
      <c r="AN48" s="51"/>
      <c r="AO48" s="51"/>
      <c r="AP48" s="51"/>
      <c r="AQ48" s="51"/>
      <c r="AR48" s="51"/>
      <c r="AS48" s="43" t="s">
        <v>59</v>
      </c>
      <c r="AT48" s="43"/>
      <c r="AU48" s="43"/>
      <c r="AV48" s="43"/>
      <c r="AW48" s="43"/>
      <c r="AX48" s="43"/>
      <c r="AY48" s="43"/>
      <c r="AZ48" s="43"/>
      <c r="BA48" s="52"/>
      <c r="BB48" s="53"/>
      <c r="BC48" s="53"/>
      <c r="BD48" s="53"/>
      <c r="BE48" s="53"/>
      <c r="BF48" s="53"/>
      <c r="BG48" s="53"/>
      <c r="BH48" s="53"/>
      <c r="CA48" s="54" t="s">
        <v>60</v>
      </c>
    </row>
    <row r="49" customFormat="false" ht="13.15" hidden="false" customHeight="true" outlineLevel="0" collapsed="false">
      <c r="A49" s="43" t="n">
        <v>1</v>
      </c>
      <c r="B49" s="43"/>
      <c r="C49" s="43"/>
      <c r="D49" s="44" t="s">
        <v>61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55" t="n">
        <v>858885</v>
      </c>
      <c r="AD49" s="55"/>
      <c r="AE49" s="55"/>
      <c r="AF49" s="55"/>
      <c r="AG49" s="55"/>
      <c r="AH49" s="55"/>
      <c r="AI49" s="55"/>
      <c r="AJ49" s="55" t="n">
        <f aca="false">SUM(AC49:AI49)</f>
        <v>858885</v>
      </c>
      <c r="AK49" s="55" t="n">
        <v>362000</v>
      </c>
      <c r="AL49" s="55"/>
      <c r="AM49" s="55"/>
      <c r="AN49" s="55"/>
      <c r="AO49" s="55"/>
      <c r="AP49" s="55"/>
      <c r="AQ49" s="55"/>
      <c r="AR49" s="55" t="n">
        <f aca="false">SUM(AK49:AQ49)</f>
        <v>362000</v>
      </c>
      <c r="AS49" s="55" t="n">
        <f aca="false">AC49+AK49</f>
        <v>1220885</v>
      </c>
      <c r="AT49" s="55"/>
      <c r="AU49" s="55"/>
      <c r="AV49" s="55"/>
      <c r="AW49" s="55"/>
      <c r="AX49" s="55"/>
      <c r="AY49" s="55"/>
      <c r="AZ49" s="55"/>
      <c r="BA49" s="56"/>
      <c r="BB49" s="56"/>
      <c r="BC49" s="56"/>
      <c r="BD49" s="56"/>
      <c r="BE49" s="56"/>
      <c r="BF49" s="56"/>
      <c r="BG49" s="56"/>
      <c r="BH49" s="56"/>
      <c r="CA49" s="1" t="s">
        <v>62</v>
      </c>
    </row>
    <row r="50" customFormat="false" ht="13.15" hidden="false" customHeight="true" outlineLevel="0" collapsed="false">
      <c r="A50" s="43" t="n">
        <v>2</v>
      </c>
      <c r="B50" s="43"/>
      <c r="C50" s="43"/>
      <c r="D50" s="44" t="s">
        <v>63</v>
      </c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55" t="n">
        <v>13300</v>
      </c>
      <c r="AD50" s="55"/>
      <c r="AE50" s="55"/>
      <c r="AF50" s="55"/>
      <c r="AG50" s="55"/>
      <c r="AH50" s="55"/>
      <c r="AI50" s="55"/>
      <c r="AJ50" s="55" t="n">
        <f aca="false">SUM(AC50:AI50)</f>
        <v>13300</v>
      </c>
      <c r="AK50" s="55" t="n">
        <v>21700</v>
      </c>
      <c r="AL50" s="55"/>
      <c r="AM50" s="55"/>
      <c r="AN50" s="55"/>
      <c r="AO50" s="55"/>
      <c r="AP50" s="55"/>
      <c r="AQ50" s="55"/>
      <c r="AR50" s="55" t="n">
        <f aca="false">SUM(AK50:AQ50)</f>
        <v>21700</v>
      </c>
      <c r="AS50" s="55" t="n">
        <f aca="false">AC50+AK50</f>
        <v>35000</v>
      </c>
      <c r="AT50" s="55"/>
      <c r="AU50" s="55"/>
      <c r="AV50" s="55"/>
      <c r="AW50" s="55"/>
      <c r="AX50" s="55"/>
      <c r="AY50" s="55"/>
      <c r="AZ50" s="55"/>
      <c r="BA50" s="56"/>
      <c r="BB50" s="56"/>
      <c r="BC50" s="56"/>
      <c r="BD50" s="56"/>
      <c r="BE50" s="56"/>
      <c r="BF50" s="56"/>
      <c r="BG50" s="56"/>
      <c r="BH50" s="56"/>
    </row>
    <row r="51" customFormat="false" ht="13.15" hidden="false" customHeight="true" outlineLevel="0" collapsed="false">
      <c r="A51" s="43" t="n">
        <v>3</v>
      </c>
      <c r="B51" s="43"/>
      <c r="C51" s="43"/>
      <c r="D51" s="44" t="s">
        <v>64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55" t="n">
        <v>14000</v>
      </c>
      <c r="AD51" s="55"/>
      <c r="AE51" s="55"/>
      <c r="AF51" s="55"/>
      <c r="AG51" s="55"/>
      <c r="AH51" s="55"/>
      <c r="AI51" s="55"/>
      <c r="AJ51" s="55" t="n">
        <f aca="false">SUM(AC51:AI51)</f>
        <v>14000</v>
      </c>
      <c r="AK51" s="55" t="n">
        <v>16000</v>
      </c>
      <c r="AL51" s="55"/>
      <c r="AM51" s="55"/>
      <c r="AN51" s="55"/>
      <c r="AO51" s="55"/>
      <c r="AP51" s="55"/>
      <c r="AQ51" s="55"/>
      <c r="AR51" s="55" t="n">
        <f aca="false">SUM(AK51:AQ51)</f>
        <v>16000</v>
      </c>
      <c r="AS51" s="55" t="n">
        <f aca="false">AC51+AK51</f>
        <v>30000</v>
      </c>
      <c r="AT51" s="55"/>
      <c r="AU51" s="55"/>
      <c r="AV51" s="55"/>
      <c r="AW51" s="55"/>
      <c r="AX51" s="55"/>
      <c r="AY51" s="55"/>
      <c r="AZ51" s="55"/>
      <c r="BA51" s="56"/>
      <c r="BB51" s="56"/>
      <c r="BC51" s="56"/>
      <c r="BD51" s="56"/>
      <c r="BE51" s="56"/>
      <c r="BF51" s="56"/>
      <c r="BG51" s="56"/>
      <c r="BH51" s="56"/>
    </row>
    <row r="52" customFormat="false" ht="13.15" hidden="false" customHeight="true" outlineLevel="0" collapsed="false">
      <c r="A52" s="43" t="n">
        <v>4</v>
      </c>
      <c r="B52" s="43"/>
      <c r="C52" s="43"/>
      <c r="D52" s="44" t="s">
        <v>65</v>
      </c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55" t="n">
        <f aca="false">85000+13304+52500</f>
        <v>150804</v>
      </c>
      <c r="AD52" s="55"/>
      <c r="AE52" s="55"/>
      <c r="AF52" s="55"/>
      <c r="AG52" s="55"/>
      <c r="AH52" s="55"/>
      <c r="AI52" s="55"/>
      <c r="AJ52" s="55" t="n">
        <f aca="false">SUM(AC52:AI52)</f>
        <v>150804</v>
      </c>
      <c r="AK52" s="55" t="n">
        <f aca="false">65000-13304</f>
        <v>51696</v>
      </c>
      <c r="AL52" s="55"/>
      <c r="AM52" s="55"/>
      <c r="AN52" s="55"/>
      <c r="AO52" s="55"/>
      <c r="AP52" s="55"/>
      <c r="AQ52" s="55"/>
      <c r="AR52" s="55" t="n">
        <f aca="false">SUM(AK52:AQ52)</f>
        <v>51696</v>
      </c>
      <c r="AS52" s="55" t="n">
        <f aca="false">AC52+AK52</f>
        <v>202500</v>
      </c>
      <c r="AT52" s="55"/>
      <c r="AU52" s="55"/>
      <c r="AV52" s="55"/>
      <c r="AW52" s="55"/>
      <c r="AX52" s="55"/>
      <c r="AY52" s="55"/>
      <c r="AZ52" s="55"/>
      <c r="BA52" s="56"/>
      <c r="BB52" s="56"/>
      <c r="BC52" s="56"/>
      <c r="BD52" s="56"/>
      <c r="BE52" s="56"/>
      <c r="BF52" s="56"/>
      <c r="BG52" s="56"/>
      <c r="BH52" s="56"/>
    </row>
    <row r="53" customFormat="false" ht="13.15" hidden="false" customHeight="true" outlineLevel="0" collapsed="false">
      <c r="A53" s="43" t="n">
        <v>5</v>
      </c>
      <c r="B53" s="43"/>
      <c r="C53" s="43"/>
      <c r="D53" s="44" t="s">
        <v>66</v>
      </c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55" t="n">
        <v>34500</v>
      </c>
      <c r="AD53" s="55"/>
      <c r="AE53" s="55"/>
      <c r="AF53" s="55"/>
      <c r="AG53" s="55"/>
      <c r="AH53" s="55"/>
      <c r="AI53" s="55"/>
      <c r="AJ53" s="55" t="n">
        <f aca="false">SUM(AC53:AI53)</f>
        <v>34500</v>
      </c>
      <c r="AK53" s="55" t="n">
        <v>0</v>
      </c>
      <c r="AL53" s="55"/>
      <c r="AM53" s="55"/>
      <c r="AN53" s="55"/>
      <c r="AO53" s="55"/>
      <c r="AP53" s="55"/>
      <c r="AQ53" s="55"/>
      <c r="AR53" s="55" t="n">
        <f aca="false">SUM(AK53:AQ53)</f>
        <v>0</v>
      </c>
      <c r="AS53" s="55" t="n">
        <f aca="false">AC53+AK53</f>
        <v>34500</v>
      </c>
      <c r="AT53" s="55"/>
      <c r="AU53" s="55"/>
      <c r="AV53" s="55"/>
      <c r="AW53" s="55"/>
      <c r="AX53" s="55"/>
      <c r="AY53" s="55"/>
      <c r="AZ53" s="55"/>
      <c r="BA53" s="56"/>
      <c r="BB53" s="56"/>
      <c r="BC53" s="56"/>
      <c r="BD53" s="56"/>
      <c r="BE53" s="56"/>
      <c r="BF53" s="56"/>
      <c r="BG53" s="56"/>
      <c r="BH53" s="56"/>
    </row>
    <row r="54" customFormat="false" ht="13.15" hidden="false" customHeight="true" outlineLevel="0" collapsed="false">
      <c r="A54" s="43" t="n">
        <v>6</v>
      </c>
      <c r="B54" s="43"/>
      <c r="C54" s="43"/>
      <c r="D54" s="44" t="s">
        <v>67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55" t="n">
        <v>27100</v>
      </c>
      <c r="AD54" s="55"/>
      <c r="AE54" s="55"/>
      <c r="AF54" s="55"/>
      <c r="AG54" s="55"/>
      <c r="AH54" s="55"/>
      <c r="AI54" s="55"/>
      <c r="AJ54" s="55" t="n">
        <f aca="false">SUM(AC54:AI54)</f>
        <v>27100</v>
      </c>
      <c r="AK54" s="55" t="n">
        <v>42900</v>
      </c>
      <c r="AL54" s="55"/>
      <c r="AM54" s="55"/>
      <c r="AN54" s="55"/>
      <c r="AO54" s="55"/>
      <c r="AP54" s="55"/>
      <c r="AQ54" s="55"/>
      <c r="AR54" s="55" t="n">
        <f aca="false">SUM(AK54:AQ54)</f>
        <v>42900</v>
      </c>
      <c r="AS54" s="55" t="n">
        <f aca="false">AC54+AK54</f>
        <v>70000</v>
      </c>
      <c r="AT54" s="55"/>
      <c r="AU54" s="55"/>
      <c r="AV54" s="55"/>
      <c r="AW54" s="55"/>
      <c r="AX54" s="55"/>
      <c r="AY54" s="55"/>
      <c r="AZ54" s="55"/>
      <c r="BA54" s="56"/>
      <c r="BB54" s="56"/>
      <c r="BC54" s="56"/>
      <c r="BD54" s="56"/>
      <c r="BE54" s="56"/>
      <c r="BF54" s="56"/>
      <c r="BG54" s="56"/>
      <c r="BH54" s="56"/>
    </row>
    <row r="55" s="54" customFormat="true" ht="13.15" hidden="false" customHeight="true" outlineLevel="0" collapsed="false">
      <c r="A55" s="57"/>
      <c r="B55" s="57"/>
      <c r="C55" s="57"/>
      <c r="D55" s="58" t="s">
        <v>68</v>
      </c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9" t="n">
        <f aca="false">SUM(AC49:AC54)</f>
        <v>1098589</v>
      </c>
      <c r="AD55" s="59"/>
      <c r="AE55" s="59"/>
      <c r="AF55" s="59"/>
      <c r="AG55" s="59"/>
      <c r="AH55" s="59"/>
      <c r="AI55" s="59"/>
      <c r="AJ55" s="59" t="n">
        <f aca="false">SUM(AC55:AI55)</f>
        <v>1098589</v>
      </c>
      <c r="AK55" s="59" t="n">
        <f aca="false">SUM(AK49:AK54)</f>
        <v>494296</v>
      </c>
      <c r="AL55" s="59"/>
      <c r="AM55" s="59"/>
      <c r="AN55" s="59"/>
      <c r="AO55" s="59"/>
      <c r="AP55" s="59"/>
      <c r="AQ55" s="59"/>
      <c r="AR55" s="59" t="n">
        <f aca="false">SUM(AK55:AQ55)</f>
        <v>494296</v>
      </c>
      <c r="AS55" s="59" t="n">
        <f aca="false">AC55+AK55</f>
        <v>1592885</v>
      </c>
      <c r="AT55" s="59"/>
      <c r="AU55" s="59"/>
      <c r="AV55" s="59"/>
      <c r="AW55" s="59"/>
      <c r="AX55" s="59"/>
      <c r="AY55" s="59"/>
      <c r="AZ55" s="59"/>
      <c r="BA55" s="60"/>
      <c r="BB55" s="60"/>
      <c r="BC55" s="60"/>
      <c r="BD55" s="60"/>
      <c r="BE55" s="60"/>
      <c r="BF55" s="60"/>
      <c r="BG55" s="60"/>
      <c r="BH55" s="60"/>
    </row>
    <row r="56" customFormat="false" ht="12.8" hidden="false" customHeight="false" outlineLevel="0" collapsed="false"/>
    <row r="57" customFormat="false" ht="15.85" hidden="false" customHeight="true" outlineLevel="0" collapsed="false">
      <c r="A57" s="3" t="s">
        <v>69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</row>
    <row r="58" customFormat="false" ht="15" hidden="false" customHeight="true" outlineLevel="0" collapsed="false">
      <c r="A58" s="47" t="s">
        <v>52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</row>
    <row r="59" customFormat="false" ht="16" hidden="false" customHeight="true" outlineLevel="0" collapsed="false">
      <c r="A59" s="42" t="s">
        <v>36</v>
      </c>
      <c r="B59" s="42"/>
      <c r="C59" s="42"/>
      <c r="D59" s="42" t="s">
        <v>70</v>
      </c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 t="s">
        <v>54</v>
      </c>
      <c r="AC59" s="42"/>
      <c r="AD59" s="42"/>
      <c r="AE59" s="42"/>
      <c r="AF59" s="42"/>
      <c r="AG59" s="42"/>
      <c r="AH59" s="42"/>
      <c r="AI59" s="42"/>
      <c r="AJ59" s="42" t="s">
        <v>55</v>
      </c>
      <c r="AK59" s="42"/>
      <c r="AL59" s="42"/>
      <c r="AM59" s="42"/>
      <c r="AN59" s="42"/>
      <c r="AO59" s="42"/>
      <c r="AP59" s="42"/>
      <c r="AQ59" s="42"/>
      <c r="AR59" s="42" t="s">
        <v>56</v>
      </c>
      <c r="AS59" s="42"/>
      <c r="AT59" s="42"/>
      <c r="AU59" s="42"/>
      <c r="AV59" s="42"/>
      <c r="AW59" s="42"/>
      <c r="AX59" s="42"/>
      <c r="AY59" s="42"/>
    </row>
    <row r="60" customFormat="false" ht="29.1" hidden="false" customHeight="true" outlineLevel="0" collapsed="false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</row>
    <row r="61" customFormat="false" ht="15.85" hidden="false" customHeight="true" outlineLevel="0" collapsed="false">
      <c r="A61" s="42" t="n">
        <v>1</v>
      </c>
      <c r="B61" s="42"/>
      <c r="C61" s="42"/>
      <c r="D61" s="42" t="n">
        <v>2</v>
      </c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 t="n">
        <v>3</v>
      </c>
      <c r="AC61" s="42"/>
      <c r="AD61" s="42"/>
      <c r="AE61" s="42"/>
      <c r="AF61" s="42"/>
      <c r="AG61" s="42"/>
      <c r="AH61" s="42"/>
      <c r="AI61" s="42"/>
      <c r="AJ61" s="42" t="n">
        <v>4</v>
      </c>
      <c r="AK61" s="42"/>
      <c r="AL61" s="42"/>
      <c r="AM61" s="42"/>
      <c r="AN61" s="42"/>
      <c r="AO61" s="42"/>
      <c r="AP61" s="42"/>
      <c r="AQ61" s="42"/>
      <c r="AR61" s="42" t="n">
        <v>5</v>
      </c>
      <c r="AS61" s="42"/>
      <c r="AT61" s="42"/>
      <c r="AU61" s="42"/>
      <c r="AV61" s="42"/>
      <c r="AW61" s="42"/>
      <c r="AX61" s="42"/>
      <c r="AY61" s="42"/>
    </row>
    <row r="62" customFormat="false" ht="12.8" hidden="true" customHeight="true" outlineLevel="0" collapsed="false">
      <c r="A62" s="43" t="s">
        <v>47</v>
      </c>
      <c r="B62" s="43"/>
      <c r="C62" s="43"/>
      <c r="D62" s="44" t="s">
        <v>39</v>
      </c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51" t="s">
        <v>57</v>
      </c>
      <c r="AC62" s="51"/>
      <c r="AD62" s="51"/>
      <c r="AE62" s="51"/>
      <c r="AF62" s="51"/>
      <c r="AG62" s="51"/>
      <c r="AH62" s="51"/>
      <c r="AI62" s="51"/>
      <c r="AJ62" s="51" t="s">
        <v>58</v>
      </c>
      <c r="AK62" s="51"/>
      <c r="AL62" s="51"/>
      <c r="AM62" s="51"/>
      <c r="AN62" s="51"/>
      <c r="AO62" s="51"/>
      <c r="AP62" s="51"/>
      <c r="AQ62" s="51"/>
      <c r="AR62" s="51" t="s">
        <v>59</v>
      </c>
      <c r="AS62" s="51"/>
      <c r="AT62" s="51"/>
      <c r="AU62" s="51"/>
      <c r="AV62" s="51"/>
      <c r="AW62" s="51"/>
      <c r="AX62" s="51"/>
      <c r="AY62" s="51"/>
      <c r="CA62" s="1" t="s">
        <v>71</v>
      </c>
    </row>
    <row r="63" customFormat="false" ht="26.45" hidden="false" customHeight="true" outlineLevel="0" collapsed="false">
      <c r="A63" s="43" t="n">
        <v>1</v>
      </c>
      <c r="B63" s="43"/>
      <c r="C63" s="43"/>
      <c r="D63" s="44" t="s">
        <v>72</v>
      </c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55" t="n">
        <v>1098589</v>
      </c>
      <c r="AC63" s="55"/>
      <c r="AD63" s="55"/>
      <c r="AE63" s="55"/>
      <c r="AF63" s="55"/>
      <c r="AG63" s="55"/>
      <c r="AH63" s="55"/>
      <c r="AI63" s="55"/>
      <c r="AJ63" s="55" t="n">
        <v>494296</v>
      </c>
      <c r="AK63" s="55"/>
      <c r="AL63" s="55"/>
      <c r="AM63" s="55"/>
      <c r="AN63" s="55"/>
      <c r="AO63" s="55"/>
      <c r="AP63" s="55"/>
      <c r="AQ63" s="55"/>
      <c r="AR63" s="55" t="n">
        <f aca="false">AB63+AJ63</f>
        <v>1592885</v>
      </c>
      <c r="AS63" s="55"/>
      <c r="AT63" s="55"/>
      <c r="AU63" s="55"/>
      <c r="AV63" s="55"/>
      <c r="AW63" s="55"/>
      <c r="AX63" s="55"/>
      <c r="AY63" s="55"/>
      <c r="CA63" s="1" t="s">
        <v>73</v>
      </c>
    </row>
    <row r="64" s="54" customFormat="true" ht="12.8" hidden="false" customHeight="true" outlineLevel="0" collapsed="false">
      <c r="A64" s="57"/>
      <c r="B64" s="57"/>
      <c r="C64" s="57"/>
      <c r="D64" s="58" t="s">
        <v>56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9" t="n">
        <f aca="false">AB63</f>
        <v>1098589</v>
      </c>
      <c r="AC64" s="59"/>
      <c r="AD64" s="59"/>
      <c r="AE64" s="59"/>
      <c r="AF64" s="59"/>
      <c r="AG64" s="59"/>
      <c r="AH64" s="59"/>
      <c r="AI64" s="59"/>
      <c r="AJ64" s="59" t="n">
        <f aca="false">AJ63</f>
        <v>494296</v>
      </c>
      <c r="AK64" s="59"/>
      <c r="AL64" s="59"/>
      <c r="AM64" s="59"/>
      <c r="AN64" s="59"/>
      <c r="AO64" s="59"/>
      <c r="AP64" s="59"/>
      <c r="AQ64" s="59"/>
      <c r="AR64" s="59" t="n">
        <f aca="false">AB64+AJ64</f>
        <v>1592885</v>
      </c>
      <c r="AS64" s="59"/>
      <c r="AT64" s="59"/>
      <c r="AU64" s="59"/>
      <c r="AV64" s="59"/>
      <c r="AW64" s="59"/>
      <c r="AX64" s="59"/>
      <c r="AY64" s="59"/>
    </row>
    <row r="65" customFormat="false" ht="12.8" hidden="false" customHeight="false" outlineLevel="0" collapsed="false"/>
    <row r="66" customFormat="false" ht="15.85" hidden="false" customHeight="true" outlineLevel="0" collapsed="false">
      <c r="A66" s="34" t="s">
        <v>74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</row>
    <row r="67" customFormat="false" ht="29.95" hidden="false" customHeight="true" outlineLevel="0" collapsed="false">
      <c r="A67" s="42" t="s">
        <v>36</v>
      </c>
      <c r="B67" s="42"/>
      <c r="C67" s="42"/>
      <c r="D67" s="42"/>
      <c r="E67" s="42"/>
      <c r="F67" s="42"/>
      <c r="G67" s="42" t="s">
        <v>75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 t="s">
        <v>76</v>
      </c>
      <c r="AA67" s="42"/>
      <c r="AB67" s="42"/>
      <c r="AC67" s="42"/>
      <c r="AD67" s="42"/>
      <c r="AE67" s="42" t="s">
        <v>77</v>
      </c>
      <c r="AF67" s="42"/>
      <c r="AG67" s="42"/>
      <c r="AH67" s="42"/>
      <c r="AI67" s="42"/>
      <c r="AJ67" s="42"/>
      <c r="AK67" s="42"/>
      <c r="AL67" s="42"/>
      <c r="AM67" s="42"/>
      <c r="AN67" s="42"/>
      <c r="AO67" s="42" t="s">
        <v>54</v>
      </c>
      <c r="AP67" s="42"/>
      <c r="AQ67" s="42"/>
      <c r="AR67" s="42"/>
      <c r="AS67" s="42"/>
      <c r="AT67" s="42"/>
      <c r="AU67" s="42"/>
      <c r="AV67" s="42"/>
      <c r="AW67" s="42" t="s">
        <v>55</v>
      </c>
      <c r="AX67" s="42"/>
      <c r="AY67" s="42"/>
      <c r="AZ67" s="42"/>
      <c r="BA67" s="42"/>
      <c r="BB67" s="42"/>
      <c r="BC67" s="42"/>
      <c r="BD67" s="42"/>
      <c r="BE67" s="42" t="s">
        <v>56</v>
      </c>
      <c r="BF67" s="42"/>
      <c r="BG67" s="42"/>
      <c r="BH67" s="42"/>
      <c r="BI67" s="42"/>
      <c r="BJ67" s="42"/>
      <c r="BK67" s="42"/>
      <c r="BL67" s="42"/>
    </row>
    <row r="68" customFormat="false" ht="15.85" hidden="false" customHeight="true" outlineLevel="0" collapsed="false">
      <c r="A68" s="42" t="n">
        <v>1</v>
      </c>
      <c r="B68" s="42"/>
      <c r="C68" s="42"/>
      <c r="D68" s="42"/>
      <c r="E68" s="42"/>
      <c r="F68" s="42"/>
      <c r="G68" s="42" t="n">
        <v>2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 t="n">
        <v>3</v>
      </c>
      <c r="AA68" s="42"/>
      <c r="AB68" s="42"/>
      <c r="AC68" s="42"/>
      <c r="AD68" s="42"/>
      <c r="AE68" s="42" t="n">
        <v>4</v>
      </c>
      <c r="AF68" s="42"/>
      <c r="AG68" s="42"/>
      <c r="AH68" s="42"/>
      <c r="AI68" s="42"/>
      <c r="AJ68" s="42"/>
      <c r="AK68" s="42"/>
      <c r="AL68" s="42"/>
      <c r="AM68" s="42"/>
      <c r="AN68" s="42"/>
      <c r="AO68" s="42" t="n">
        <v>5</v>
      </c>
      <c r="AP68" s="42"/>
      <c r="AQ68" s="42"/>
      <c r="AR68" s="42"/>
      <c r="AS68" s="42"/>
      <c r="AT68" s="42"/>
      <c r="AU68" s="42"/>
      <c r="AV68" s="42"/>
      <c r="AW68" s="42" t="n">
        <v>6</v>
      </c>
      <c r="AX68" s="42"/>
      <c r="AY68" s="42"/>
      <c r="AZ68" s="42"/>
      <c r="BA68" s="42"/>
      <c r="BB68" s="42"/>
      <c r="BC68" s="42"/>
      <c r="BD68" s="42"/>
      <c r="BE68" s="42" t="n">
        <v>7</v>
      </c>
      <c r="BF68" s="42"/>
      <c r="BG68" s="42"/>
      <c r="BH68" s="42"/>
      <c r="BI68" s="42"/>
      <c r="BJ68" s="42"/>
      <c r="BK68" s="42"/>
      <c r="BL68" s="42"/>
    </row>
    <row r="69" customFormat="false" ht="12.8" hidden="true" customHeight="true" outlineLevel="0" collapsed="false">
      <c r="A69" s="43" t="s">
        <v>38</v>
      </c>
      <c r="B69" s="43"/>
      <c r="C69" s="43"/>
      <c r="D69" s="43"/>
      <c r="E69" s="43"/>
      <c r="F69" s="43"/>
      <c r="G69" s="44" t="s">
        <v>39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3" t="s">
        <v>78</v>
      </c>
      <c r="AA69" s="43"/>
      <c r="AB69" s="43"/>
      <c r="AC69" s="43"/>
      <c r="AD69" s="43"/>
      <c r="AE69" s="61" t="s">
        <v>79</v>
      </c>
      <c r="AF69" s="61"/>
      <c r="AG69" s="61"/>
      <c r="AH69" s="61"/>
      <c r="AI69" s="61"/>
      <c r="AJ69" s="61"/>
      <c r="AK69" s="61"/>
      <c r="AL69" s="61"/>
      <c r="AM69" s="61"/>
      <c r="AN69" s="61"/>
      <c r="AO69" s="51" t="s">
        <v>57</v>
      </c>
      <c r="AP69" s="51"/>
      <c r="AQ69" s="51"/>
      <c r="AR69" s="51"/>
      <c r="AS69" s="51"/>
      <c r="AT69" s="51"/>
      <c r="AU69" s="51"/>
      <c r="AV69" s="51"/>
      <c r="AW69" s="51" t="s">
        <v>80</v>
      </c>
      <c r="AX69" s="51"/>
      <c r="AY69" s="51"/>
      <c r="AZ69" s="51"/>
      <c r="BA69" s="51"/>
      <c r="BB69" s="51"/>
      <c r="BC69" s="51"/>
      <c r="BD69" s="51"/>
      <c r="BE69" s="51" t="s">
        <v>59</v>
      </c>
      <c r="BF69" s="51"/>
      <c r="BG69" s="51"/>
      <c r="BH69" s="51"/>
      <c r="BI69" s="51"/>
      <c r="BJ69" s="51"/>
      <c r="BK69" s="51"/>
      <c r="BL69" s="51"/>
      <c r="CA69" s="1" t="s">
        <v>81</v>
      </c>
    </row>
    <row r="70" s="54" customFormat="true" ht="12.8" hidden="false" customHeight="true" outlineLevel="0" collapsed="false">
      <c r="A70" s="57" t="n">
        <v>0</v>
      </c>
      <c r="B70" s="57"/>
      <c r="C70" s="57"/>
      <c r="D70" s="57"/>
      <c r="E70" s="57"/>
      <c r="F70" s="57"/>
      <c r="G70" s="57" t="s">
        <v>82</v>
      </c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CA70" s="54" t="s">
        <v>83</v>
      </c>
    </row>
    <row r="71" customFormat="false" ht="27.45" hidden="false" customHeight="true" outlineLevel="0" collapsed="false">
      <c r="A71" s="43" t="n">
        <v>1</v>
      </c>
      <c r="B71" s="43"/>
      <c r="C71" s="43"/>
      <c r="D71" s="43"/>
      <c r="E71" s="43"/>
      <c r="F71" s="43"/>
      <c r="G71" s="63" t="s">
        <v>84</v>
      </c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43" t="s">
        <v>85</v>
      </c>
      <c r="AA71" s="43"/>
      <c r="AB71" s="43"/>
      <c r="AC71" s="43"/>
      <c r="AD71" s="43"/>
      <c r="AE71" s="61" t="s">
        <v>86</v>
      </c>
      <c r="AF71" s="61"/>
      <c r="AG71" s="61"/>
      <c r="AH71" s="61"/>
      <c r="AI71" s="61"/>
      <c r="AJ71" s="61"/>
      <c r="AK71" s="61"/>
      <c r="AL71" s="61"/>
      <c r="AM71" s="61"/>
      <c r="AN71" s="61"/>
      <c r="AO71" s="55" t="n">
        <v>858885</v>
      </c>
      <c r="AP71" s="55"/>
      <c r="AQ71" s="55"/>
      <c r="AR71" s="55"/>
      <c r="AS71" s="55"/>
      <c r="AT71" s="55"/>
      <c r="AU71" s="55"/>
      <c r="AV71" s="55" t="n">
        <f aca="false">SUM(AO71:AU71)</f>
        <v>858885</v>
      </c>
      <c r="AW71" s="55" t="n">
        <v>362000</v>
      </c>
      <c r="AX71" s="55"/>
      <c r="AY71" s="55"/>
      <c r="AZ71" s="55"/>
      <c r="BA71" s="55"/>
      <c r="BB71" s="55"/>
      <c r="BC71" s="55"/>
      <c r="BD71" s="55" t="n">
        <f aca="false">SUM(AW71:BC71)</f>
        <v>362000</v>
      </c>
      <c r="BE71" s="55" t="n">
        <f aca="false">AO71+AW71</f>
        <v>1220885</v>
      </c>
      <c r="BF71" s="55"/>
      <c r="BG71" s="55"/>
      <c r="BH71" s="55"/>
      <c r="BI71" s="55"/>
      <c r="BJ71" s="55"/>
      <c r="BK71" s="55"/>
      <c r="BL71" s="55"/>
    </row>
    <row r="72" customFormat="false" ht="27.45" hidden="false" customHeight="true" outlineLevel="0" collapsed="false">
      <c r="A72" s="43" t="n">
        <v>2</v>
      </c>
      <c r="B72" s="43"/>
      <c r="C72" s="43"/>
      <c r="D72" s="43"/>
      <c r="E72" s="43"/>
      <c r="F72" s="43"/>
      <c r="G72" s="63" t="s">
        <v>87</v>
      </c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43" t="s">
        <v>85</v>
      </c>
      <c r="AA72" s="43"/>
      <c r="AB72" s="43"/>
      <c r="AC72" s="43"/>
      <c r="AD72" s="43"/>
      <c r="AE72" s="61" t="s">
        <v>86</v>
      </c>
      <c r="AF72" s="61"/>
      <c r="AG72" s="61"/>
      <c r="AH72" s="61"/>
      <c r="AI72" s="61"/>
      <c r="AJ72" s="61"/>
      <c r="AK72" s="61"/>
      <c r="AL72" s="61"/>
      <c r="AM72" s="61"/>
      <c r="AN72" s="61"/>
      <c r="AO72" s="55" t="n">
        <v>13300</v>
      </c>
      <c r="AP72" s="55"/>
      <c r="AQ72" s="55"/>
      <c r="AR72" s="55"/>
      <c r="AS72" s="55"/>
      <c r="AT72" s="55"/>
      <c r="AU72" s="55"/>
      <c r="AV72" s="55" t="n">
        <f aca="false">SUM(AO72:AU72)</f>
        <v>13300</v>
      </c>
      <c r="AW72" s="55" t="n">
        <v>21700</v>
      </c>
      <c r="AX72" s="55"/>
      <c r="AY72" s="55"/>
      <c r="AZ72" s="55"/>
      <c r="BA72" s="55"/>
      <c r="BB72" s="55"/>
      <c r="BC72" s="55"/>
      <c r="BD72" s="55" t="n">
        <f aca="false">SUM(AW72:BC72)</f>
        <v>21700</v>
      </c>
      <c r="BE72" s="55" t="n">
        <f aca="false">AO72+AW72</f>
        <v>35000</v>
      </c>
      <c r="BF72" s="55"/>
      <c r="BG72" s="55"/>
      <c r="BH72" s="55"/>
      <c r="BI72" s="55"/>
      <c r="BJ72" s="55"/>
      <c r="BK72" s="55"/>
      <c r="BL72" s="55"/>
    </row>
    <row r="73" customFormat="false" ht="27.45" hidden="false" customHeight="true" outlineLevel="0" collapsed="false">
      <c r="A73" s="43" t="n">
        <v>3</v>
      </c>
      <c r="B73" s="43"/>
      <c r="C73" s="43"/>
      <c r="D73" s="43"/>
      <c r="E73" s="43"/>
      <c r="F73" s="43"/>
      <c r="G73" s="63" t="s">
        <v>88</v>
      </c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43" t="s">
        <v>85</v>
      </c>
      <c r="AA73" s="43"/>
      <c r="AB73" s="43"/>
      <c r="AC73" s="43"/>
      <c r="AD73" s="43"/>
      <c r="AE73" s="61" t="s">
        <v>86</v>
      </c>
      <c r="AF73" s="61"/>
      <c r="AG73" s="61"/>
      <c r="AH73" s="61"/>
      <c r="AI73" s="61"/>
      <c r="AJ73" s="61"/>
      <c r="AK73" s="61"/>
      <c r="AL73" s="61"/>
      <c r="AM73" s="61"/>
      <c r="AN73" s="61"/>
      <c r="AO73" s="55" t="n">
        <v>14000</v>
      </c>
      <c r="AP73" s="55"/>
      <c r="AQ73" s="55"/>
      <c r="AR73" s="55"/>
      <c r="AS73" s="55"/>
      <c r="AT73" s="55"/>
      <c r="AU73" s="55"/>
      <c r="AV73" s="55" t="n">
        <f aca="false">SUM(AO73:AU73)</f>
        <v>14000</v>
      </c>
      <c r="AW73" s="55" t="n">
        <v>16000</v>
      </c>
      <c r="AX73" s="55"/>
      <c r="AY73" s="55"/>
      <c r="AZ73" s="55"/>
      <c r="BA73" s="55"/>
      <c r="BB73" s="55"/>
      <c r="BC73" s="55"/>
      <c r="BD73" s="55" t="n">
        <f aca="false">SUM(AW73:BC73)</f>
        <v>16000</v>
      </c>
      <c r="BE73" s="55" t="n">
        <f aca="false">AO73+AW73</f>
        <v>30000</v>
      </c>
      <c r="BF73" s="55"/>
      <c r="BG73" s="55"/>
      <c r="BH73" s="55"/>
      <c r="BI73" s="55"/>
      <c r="BJ73" s="55"/>
      <c r="BK73" s="55"/>
      <c r="BL73" s="55"/>
    </row>
    <row r="74" customFormat="false" ht="27.45" hidden="false" customHeight="true" outlineLevel="0" collapsed="false">
      <c r="A74" s="43" t="n">
        <v>4</v>
      </c>
      <c r="B74" s="43"/>
      <c r="C74" s="43"/>
      <c r="D74" s="43"/>
      <c r="E74" s="43"/>
      <c r="F74" s="43"/>
      <c r="G74" s="63" t="s">
        <v>89</v>
      </c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43" t="s">
        <v>85</v>
      </c>
      <c r="AA74" s="43"/>
      <c r="AB74" s="43"/>
      <c r="AC74" s="43"/>
      <c r="AD74" s="43"/>
      <c r="AE74" s="61" t="s">
        <v>86</v>
      </c>
      <c r="AF74" s="61"/>
      <c r="AG74" s="61"/>
      <c r="AH74" s="61"/>
      <c r="AI74" s="61"/>
      <c r="AJ74" s="61"/>
      <c r="AK74" s="61"/>
      <c r="AL74" s="61"/>
      <c r="AM74" s="61"/>
      <c r="AN74" s="61"/>
      <c r="AO74" s="55" t="n">
        <v>150804</v>
      </c>
      <c r="AP74" s="55"/>
      <c r="AQ74" s="55"/>
      <c r="AR74" s="55"/>
      <c r="AS74" s="55"/>
      <c r="AT74" s="55"/>
      <c r="AU74" s="55"/>
      <c r="AV74" s="55" t="n">
        <f aca="false">SUM(AO74:AU74)</f>
        <v>150804</v>
      </c>
      <c r="AW74" s="55" t="n">
        <v>51696</v>
      </c>
      <c r="AX74" s="55"/>
      <c r="AY74" s="55"/>
      <c r="AZ74" s="55"/>
      <c r="BA74" s="55"/>
      <c r="BB74" s="55"/>
      <c r="BC74" s="55"/>
      <c r="BD74" s="55" t="n">
        <f aca="false">SUM(AW74:BC74)</f>
        <v>51696</v>
      </c>
      <c r="BE74" s="55" t="n">
        <f aca="false">AO74+AW74</f>
        <v>202500</v>
      </c>
      <c r="BF74" s="55"/>
      <c r="BG74" s="55"/>
      <c r="BH74" s="55"/>
      <c r="BI74" s="55"/>
      <c r="BJ74" s="55"/>
      <c r="BK74" s="55"/>
      <c r="BL74" s="55"/>
    </row>
    <row r="75" customFormat="false" ht="27.45" hidden="false" customHeight="true" outlineLevel="0" collapsed="false">
      <c r="A75" s="43" t="n">
        <v>5</v>
      </c>
      <c r="B75" s="43"/>
      <c r="C75" s="43"/>
      <c r="D75" s="43"/>
      <c r="E75" s="43"/>
      <c r="F75" s="43"/>
      <c r="G75" s="63" t="s">
        <v>90</v>
      </c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43" t="s">
        <v>85</v>
      </c>
      <c r="AA75" s="43"/>
      <c r="AB75" s="43"/>
      <c r="AC75" s="43"/>
      <c r="AD75" s="43"/>
      <c r="AE75" s="61" t="s">
        <v>86</v>
      </c>
      <c r="AF75" s="61"/>
      <c r="AG75" s="61"/>
      <c r="AH75" s="61"/>
      <c r="AI75" s="61"/>
      <c r="AJ75" s="61"/>
      <c r="AK75" s="61"/>
      <c r="AL75" s="61"/>
      <c r="AM75" s="61"/>
      <c r="AN75" s="61"/>
      <c r="AO75" s="55" t="n">
        <v>34500</v>
      </c>
      <c r="AP75" s="55"/>
      <c r="AQ75" s="55"/>
      <c r="AR75" s="55"/>
      <c r="AS75" s="55"/>
      <c r="AT75" s="55"/>
      <c r="AU75" s="55"/>
      <c r="AV75" s="55" t="n">
        <f aca="false">SUM(AO75:AU75)</f>
        <v>34500</v>
      </c>
      <c r="AW75" s="55" t="n">
        <v>0</v>
      </c>
      <c r="AX75" s="55"/>
      <c r="AY75" s="55"/>
      <c r="AZ75" s="55"/>
      <c r="BA75" s="55"/>
      <c r="BB75" s="55"/>
      <c r="BC75" s="55"/>
      <c r="BD75" s="55" t="n">
        <f aca="false">SUM(AW75:BC75)</f>
        <v>0</v>
      </c>
      <c r="BE75" s="55" t="n">
        <f aca="false">AO75+AW75</f>
        <v>34500</v>
      </c>
      <c r="BF75" s="55"/>
      <c r="BG75" s="55"/>
      <c r="BH75" s="55"/>
      <c r="BI75" s="55"/>
      <c r="BJ75" s="55"/>
      <c r="BK75" s="55"/>
      <c r="BL75" s="55"/>
    </row>
    <row r="76" customFormat="false" ht="27.45" hidden="false" customHeight="true" outlineLevel="0" collapsed="false">
      <c r="A76" s="43" t="n">
        <v>6</v>
      </c>
      <c r="B76" s="43"/>
      <c r="C76" s="43"/>
      <c r="D76" s="43"/>
      <c r="E76" s="43"/>
      <c r="F76" s="43"/>
      <c r="G76" s="63" t="s">
        <v>91</v>
      </c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43" t="s">
        <v>85</v>
      </c>
      <c r="AA76" s="43"/>
      <c r="AB76" s="43"/>
      <c r="AC76" s="43"/>
      <c r="AD76" s="43"/>
      <c r="AE76" s="61" t="s">
        <v>86</v>
      </c>
      <c r="AF76" s="61"/>
      <c r="AG76" s="61"/>
      <c r="AH76" s="61"/>
      <c r="AI76" s="61"/>
      <c r="AJ76" s="61"/>
      <c r="AK76" s="61"/>
      <c r="AL76" s="61"/>
      <c r="AM76" s="61"/>
      <c r="AN76" s="61"/>
      <c r="AO76" s="55" t="n">
        <v>27100</v>
      </c>
      <c r="AP76" s="55"/>
      <c r="AQ76" s="55"/>
      <c r="AR76" s="55"/>
      <c r="AS76" s="55"/>
      <c r="AT76" s="55"/>
      <c r="AU76" s="55"/>
      <c r="AV76" s="55" t="n">
        <f aca="false">SUM(AO76:AU76)</f>
        <v>27100</v>
      </c>
      <c r="AW76" s="55" t="n">
        <v>42900</v>
      </c>
      <c r="AX76" s="55"/>
      <c r="AY76" s="55"/>
      <c r="AZ76" s="55"/>
      <c r="BA76" s="55"/>
      <c r="BB76" s="55"/>
      <c r="BC76" s="55"/>
      <c r="BD76" s="55" t="n">
        <f aca="false">SUM(AW76:BC76)</f>
        <v>42900</v>
      </c>
      <c r="BE76" s="55" t="n">
        <f aca="false">AO76+AW76</f>
        <v>70000</v>
      </c>
      <c r="BF76" s="55"/>
      <c r="BG76" s="55"/>
      <c r="BH76" s="55"/>
      <c r="BI76" s="55"/>
      <c r="BJ76" s="55"/>
      <c r="BK76" s="55"/>
      <c r="BL76" s="55"/>
    </row>
    <row r="77" s="54" customFormat="true" ht="12.8" hidden="false" customHeight="true" outlineLevel="0" collapsed="false">
      <c r="A77" s="57" t="n">
        <v>0</v>
      </c>
      <c r="B77" s="57"/>
      <c r="C77" s="57"/>
      <c r="D77" s="57"/>
      <c r="E77" s="57"/>
      <c r="F77" s="57"/>
      <c r="G77" s="57" t="s">
        <v>92</v>
      </c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</row>
    <row r="78" customFormat="false" ht="29.8" hidden="false" customHeight="true" outlineLevel="0" collapsed="false">
      <c r="A78" s="43" t="n">
        <v>7</v>
      </c>
      <c r="B78" s="43"/>
      <c r="C78" s="43"/>
      <c r="D78" s="43"/>
      <c r="E78" s="43"/>
      <c r="F78" s="43"/>
      <c r="G78" s="44" t="s">
        <v>93</v>
      </c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3" t="s">
        <v>94</v>
      </c>
      <c r="AA78" s="43"/>
      <c r="AB78" s="43"/>
      <c r="AC78" s="43"/>
      <c r="AD78" s="43"/>
      <c r="AE78" s="43" t="s">
        <v>95</v>
      </c>
      <c r="AF78" s="43"/>
      <c r="AG78" s="43"/>
      <c r="AH78" s="43"/>
      <c r="AI78" s="43"/>
      <c r="AJ78" s="43"/>
      <c r="AK78" s="43"/>
      <c r="AL78" s="43"/>
      <c r="AM78" s="43"/>
      <c r="AN78" s="43"/>
      <c r="AO78" s="55" t="n">
        <v>8</v>
      </c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 t="n">
        <f aca="false">AO78+AW78</f>
        <v>8</v>
      </c>
      <c r="BF78" s="55"/>
      <c r="BG78" s="55"/>
      <c r="BH78" s="55"/>
      <c r="BI78" s="55"/>
      <c r="BJ78" s="55"/>
      <c r="BK78" s="55"/>
      <c r="BL78" s="55"/>
    </row>
    <row r="79" customFormat="false" ht="36.7" hidden="false" customHeight="true" outlineLevel="0" collapsed="false">
      <c r="A79" s="43" t="n">
        <v>8</v>
      </c>
      <c r="B79" s="43"/>
      <c r="C79" s="43"/>
      <c r="D79" s="43"/>
      <c r="E79" s="43"/>
      <c r="F79" s="43"/>
      <c r="G79" s="44" t="s">
        <v>96</v>
      </c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3" t="s">
        <v>85</v>
      </c>
      <c r="AA79" s="43"/>
      <c r="AB79" s="43"/>
      <c r="AC79" s="43"/>
      <c r="AD79" s="43"/>
      <c r="AE79" s="43" t="s">
        <v>95</v>
      </c>
      <c r="AF79" s="43"/>
      <c r="AG79" s="43"/>
      <c r="AH79" s="43"/>
      <c r="AI79" s="43"/>
      <c r="AJ79" s="43"/>
      <c r="AK79" s="43"/>
      <c r="AL79" s="43"/>
      <c r="AM79" s="43"/>
      <c r="AN79" s="43"/>
      <c r="AO79" s="55"/>
      <c r="AP79" s="55"/>
      <c r="AQ79" s="55"/>
      <c r="AR79" s="55"/>
      <c r="AS79" s="55"/>
      <c r="AT79" s="55"/>
      <c r="AU79" s="55"/>
      <c r="AV79" s="55"/>
      <c r="AW79" s="55" t="n">
        <v>25</v>
      </c>
      <c r="AX79" s="55"/>
      <c r="AY79" s="55"/>
      <c r="AZ79" s="55"/>
      <c r="BA79" s="55"/>
      <c r="BB79" s="55"/>
      <c r="BC79" s="55"/>
      <c r="BD79" s="55"/>
      <c r="BE79" s="55" t="n">
        <f aca="false">AW79</f>
        <v>25</v>
      </c>
      <c r="BF79" s="55"/>
      <c r="BG79" s="55"/>
      <c r="BH79" s="55"/>
      <c r="BI79" s="55"/>
      <c r="BJ79" s="55"/>
      <c r="BK79" s="55"/>
      <c r="BL79" s="55"/>
    </row>
    <row r="80" customFormat="false" ht="29.8" hidden="false" customHeight="true" outlineLevel="0" collapsed="false">
      <c r="A80" s="43" t="n">
        <v>9</v>
      </c>
      <c r="B80" s="43"/>
      <c r="C80" s="43"/>
      <c r="D80" s="43"/>
      <c r="E80" s="43"/>
      <c r="F80" s="43"/>
      <c r="G80" s="44" t="s">
        <v>97</v>
      </c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3" t="s">
        <v>94</v>
      </c>
      <c r="AA80" s="43"/>
      <c r="AB80" s="43"/>
      <c r="AC80" s="43"/>
      <c r="AD80" s="43"/>
      <c r="AE80" s="43" t="s">
        <v>95</v>
      </c>
      <c r="AF80" s="43"/>
      <c r="AG80" s="43"/>
      <c r="AH80" s="43"/>
      <c r="AI80" s="43"/>
      <c r="AJ80" s="43"/>
      <c r="AK80" s="43"/>
      <c r="AL80" s="43"/>
      <c r="AM80" s="43"/>
      <c r="AN80" s="43"/>
      <c r="AO80" s="55" t="n">
        <v>6</v>
      </c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 t="n">
        <f aca="false">AO80+AW80</f>
        <v>6</v>
      </c>
      <c r="BF80" s="55"/>
      <c r="BG80" s="55"/>
      <c r="BH80" s="55"/>
      <c r="BI80" s="55"/>
      <c r="BJ80" s="55"/>
      <c r="BK80" s="55"/>
      <c r="BL80" s="55"/>
    </row>
    <row r="81" customFormat="false" ht="36.7" hidden="false" customHeight="true" outlineLevel="0" collapsed="false">
      <c r="A81" s="43" t="n">
        <v>10</v>
      </c>
      <c r="B81" s="43"/>
      <c r="C81" s="43"/>
      <c r="D81" s="43"/>
      <c r="E81" s="43"/>
      <c r="F81" s="43"/>
      <c r="G81" s="44" t="s">
        <v>98</v>
      </c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3" t="s">
        <v>85</v>
      </c>
      <c r="AA81" s="43"/>
      <c r="AB81" s="43"/>
      <c r="AC81" s="43"/>
      <c r="AD81" s="43"/>
      <c r="AE81" s="43" t="s">
        <v>95</v>
      </c>
      <c r="AF81" s="43"/>
      <c r="AG81" s="43"/>
      <c r="AH81" s="43"/>
      <c r="AI81" s="43"/>
      <c r="AJ81" s="43"/>
      <c r="AK81" s="43"/>
      <c r="AL81" s="43"/>
      <c r="AM81" s="43"/>
      <c r="AN81" s="43"/>
      <c r="AO81" s="55"/>
      <c r="AP81" s="55"/>
      <c r="AQ81" s="55"/>
      <c r="AR81" s="55"/>
      <c r="AS81" s="55"/>
      <c r="AT81" s="55"/>
      <c r="AU81" s="55"/>
      <c r="AV81" s="55"/>
      <c r="AW81" s="55" t="n">
        <v>2</v>
      </c>
      <c r="AX81" s="55"/>
      <c r="AY81" s="55"/>
      <c r="AZ81" s="55"/>
      <c r="BA81" s="55"/>
      <c r="BB81" s="55"/>
      <c r="BC81" s="55"/>
      <c r="BD81" s="55"/>
      <c r="BE81" s="55" t="n">
        <f aca="false">AW81</f>
        <v>2</v>
      </c>
      <c r="BF81" s="55"/>
      <c r="BG81" s="55"/>
      <c r="BH81" s="55"/>
      <c r="BI81" s="55"/>
      <c r="BJ81" s="55"/>
      <c r="BK81" s="55"/>
      <c r="BL81" s="55"/>
    </row>
    <row r="82" customFormat="false" ht="29.8" hidden="false" customHeight="true" outlineLevel="0" collapsed="false">
      <c r="A82" s="43" t="n">
        <v>11</v>
      </c>
      <c r="B82" s="43"/>
      <c r="C82" s="43"/>
      <c r="D82" s="43"/>
      <c r="E82" s="43"/>
      <c r="F82" s="43"/>
      <c r="G82" s="44" t="s">
        <v>99</v>
      </c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3" t="s">
        <v>94</v>
      </c>
      <c r="AA82" s="43"/>
      <c r="AB82" s="43"/>
      <c r="AC82" s="43"/>
      <c r="AD82" s="43"/>
      <c r="AE82" s="43" t="s">
        <v>95</v>
      </c>
      <c r="AF82" s="43"/>
      <c r="AG82" s="43"/>
      <c r="AH82" s="43"/>
      <c r="AI82" s="43"/>
      <c r="AJ82" s="43"/>
      <c r="AK82" s="43"/>
      <c r="AL82" s="43"/>
      <c r="AM82" s="43"/>
      <c r="AN82" s="43"/>
      <c r="AO82" s="55" t="n">
        <v>4</v>
      </c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 t="n">
        <f aca="false">AO82+AW82</f>
        <v>4</v>
      </c>
      <c r="BF82" s="55"/>
      <c r="BG82" s="55"/>
      <c r="BH82" s="55"/>
      <c r="BI82" s="55"/>
      <c r="BJ82" s="55"/>
      <c r="BK82" s="55"/>
      <c r="BL82" s="55"/>
    </row>
    <row r="83" customFormat="false" ht="36.7" hidden="false" customHeight="true" outlineLevel="0" collapsed="false">
      <c r="A83" s="43" t="n">
        <v>12</v>
      </c>
      <c r="B83" s="43"/>
      <c r="C83" s="43"/>
      <c r="D83" s="43"/>
      <c r="E83" s="43"/>
      <c r="F83" s="43"/>
      <c r="G83" s="44" t="s">
        <v>100</v>
      </c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3" t="s">
        <v>85</v>
      </c>
      <c r="AA83" s="43"/>
      <c r="AB83" s="43"/>
      <c r="AC83" s="43"/>
      <c r="AD83" s="43"/>
      <c r="AE83" s="43" t="s">
        <v>95</v>
      </c>
      <c r="AF83" s="43"/>
      <c r="AG83" s="43"/>
      <c r="AH83" s="43"/>
      <c r="AI83" s="43"/>
      <c r="AJ83" s="43"/>
      <c r="AK83" s="43"/>
      <c r="AL83" s="43"/>
      <c r="AM83" s="43"/>
      <c r="AN83" s="43"/>
      <c r="AO83" s="55"/>
      <c r="AP83" s="55"/>
      <c r="AQ83" s="55"/>
      <c r="AR83" s="55"/>
      <c r="AS83" s="55"/>
      <c r="AT83" s="55"/>
      <c r="AU83" s="55"/>
      <c r="AV83" s="55"/>
      <c r="AW83" s="55" t="n">
        <v>2</v>
      </c>
      <c r="AX83" s="55"/>
      <c r="AY83" s="55"/>
      <c r="AZ83" s="55"/>
      <c r="BA83" s="55"/>
      <c r="BB83" s="55"/>
      <c r="BC83" s="55"/>
      <c r="BD83" s="55"/>
      <c r="BE83" s="55" t="n">
        <f aca="false">AW83</f>
        <v>2</v>
      </c>
      <c r="BF83" s="55"/>
      <c r="BG83" s="55"/>
      <c r="BH83" s="55"/>
      <c r="BI83" s="55"/>
      <c r="BJ83" s="55"/>
      <c r="BK83" s="55"/>
      <c r="BL83" s="55"/>
    </row>
    <row r="84" customFormat="false" ht="29.8" hidden="false" customHeight="true" outlineLevel="0" collapsed="false">
      <c r="A84" s="43" t="n">
        <v>13</v>
      </c>
      <c r="B84" s="43"/>
      <c r="C84" s="43"/>
      <c r="D84" s="43"/>
      <c r="E84" s="43"/>
      <c r="F84" s="43"/>
      <c r="G84" s="44" t="s">
        <v>101</v>
      </c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3" t="s">
        <v>94</v>
      </c>
      <c r="AA84" s="43"/>
      <c r="AB84" s="43"/>
      <c r="AC84" s="43"/>
      <c r="AD84" s="43"/>
      <c r="AE84" s="43" t="s">
        <v>95</v>
      </c>
      <c r="AF84" s="43"/>
      <c r="AG84" s="43"/>
      <c r="AH84" s="43"/>
      <c r="AI84" s="43"/>
      <c r="AJ84" s="43"/>
      <c r="AK84" s="43"/>
      <c r="AL84" s="43"/>
      <c r="AM84" s="43"/>
      <c r="AN84" s="43"/>
      <c r="AO84" s="55" t="n">
        <v>3</v>
      </c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 t="n">
        <f aca="false">AO84+AW84</f>
        <v>3</v>
      </c>
      <c r="BF84" s="55"/>
      <c r="BG84" s="55"/>
      <c r="BH84" s="55"/>
      <c r="BI84" s="55"/>
      <c r="BJ84" s="55"/>
      <c r="BK84" s="55"/>
      <c r="BL84" s="55"/>
    </row>
    <row r="85" customFormat="false" ht="37.05" hidden="false" customHeight="true" outlineLevel="0" collapsed="false">
      <c r="A85" s="43" t="n">
        <v>14</v>
      </c>
      <c r="B85" s="43"/>
      <c r="C85" s="43"/>
      <c r="D85" s="43"/>
      <c r="E85" s="43"/>
      <c r="F85" s="43"/>
      <c r="G85" s="44" t="s">
        <v>102</v>
      </c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3" t="s">
        <v>85</v>
      </c>
      <c r="AA85" s="43"/>
      <c r="AB85" s="43"/>
      <c r="AC85" s="43"/>
      <c r="AD85" s="43"/>
      <c r="AE85" s="44" t="s">
        <v>103</v>
      </c>
      <c r="AF85" s="44"/>
      <c r="AG85" s="44"/>
      <c r="AH85" s="44"/>
      <c r="AI85" s="44"/>
      <c r="AJ85" s="44"/>
      <c r="AK85" s="44"/>
      <c r="AL85" s="44"/>
      <c r="AM85" s="44"/>
      <c r="AN85" s="44"/>
      <c r="AO85" s="55" t="n">
        <v>25</v>
      </c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 t="n">
        <f aca="false">AO85+AW85</f>
        <v>25</v>
      </c>
      <c r="BF85" s="55"/>
      <c r="BG85" s="55"/>
      <c r="BH85" s="55"/>
      <c r="BI85" s="55"/>
      <c r="BJ85" s="55"/>
      <c r="BK85" s="55"/>
      <c r="BL85" s="55"/>
    </row>
    <row r="86" customFormat="false" ht="36" hidden="false" customHeight="true" outlineLevel="0" collapsed="false">
      <c r="A86" s="43" t="n">
        <v>15</v>
      </c>
      <c r="B86" s="43"/>
      <c r="C86" s="43"/>
      <c r="D86" s="43"/>
      <c r="E86" s="43"/>
      <c r="F86" s="43"/>
      <c r="G86" s="44" t="s">
        <v>104</v>
      </c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3" t="s">
        <v>94</v>
      </c>
      <c r="AA86" s="43"/>
      <c r="AB86" s="43"/>
      <c r="AC86" s="43"/>
      <c r="AD86" s="43"/>
      <c r="AE86" s="44" t="s">
        <v>105</v>
      </c>
      <c r="AF86" s="44"/>
      <c r="AG86" s="44"/>
      <c r="AH86" s="44"/>
      <c r="AI86" s="44"/>
      <c r="AJ86" s="44"/>
      <c r="AK86" s="44"/>
      <c r="AL86" s="44"/>
      <c r="AM86" s="44"/>
      <c r="AN86" s="44"/>
      <c r="AO86" s="55" t="n">
        <v>29</v>
      </c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 t="n">
        <f aca="false">AO86+AW86</f>
        <v>29</v>
      </c>
      <c r="BF86" s="55"/>
      <c r="BG86" s="55"/>
      <c r="BH86" s="55"/>
      <c r="BI86" s="55"/>
      <c r="BJ86" s="55"/>
      <c r="BK86" s="55"/>
      <c r="BL86" s="55"/>
    </row>
    <row r="87" customFormat="false" ht="36.7" hidden="false" customHeight="true" outlineLevel="0" collapsed="false">
      <c r="A87" s="43" t="n">
        <v>16</v>
      </c>
      <c r="B87" s="43"/>
      <c r="C87" s="43"/>
      <c r="D87" s="43"/>
      <c r="E87" s="43"/>
      <c r="F87" s="43"/>
      <c r="G87" s="44" t="s">
        <v>106</v>
      </c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3" t="s">
        <v>85</v>
      </c>
      <c r="AA87" s="43"/>
      <c r="AB87" s="43"/>
      <c r="AC87" s="43"/>
      <c r="AD87" s="43"/>
      <c r="AE87" s="44" t="s">
        <v>105</v>
      </c>
      <c r="AF87" s="44"/>
      <c r="AG87" s="44"/>
      <c r="AH87" s="44"/>
      <c r="AI87" s="44"/>
      <c r="AJ87" s="44"/>
      <c r="AK87" s="44"/>
      <c r="AL87" s="44"/>
      <c r="AM87" s="44"/>
      <c r="AN87" s="44"/>
      <c r="AO87" s="55"/>
      <c r="AP87" s="55"/>
      <c r="AQ87" s="55"/>
      <c r="AR87" s="55"/>
      <c r="AS87" s="55"/>
      <c r="AT87" s="55"/>
      <c r="AU87" s="55"/>
      <c r="AV87" s="55"/>
      <c r="AW87" s="55" t="n">
        <v>6</v>
      </c>
      <c r="AX87" s="55"/>
      <c r="AY87" s="55"/>
      <c r="AZ87" s="55"/>
      <c r="BA87" s="55"/>
      <c r="BB87" s="55"/>
      <c r="BC87" s="55"/>
      <c r="BD87" s="55"/>
      <c r="BE87" s="55" t="n">
        <f aca="false">AW87</f>
        <v>6</v>
      </c>
      <c r="BF87" s="55"/>
      <c r="BG87" s="55"/>
      <c r="BH87" s="55"/>
      <c r="BI87" s="55"/>
      <c r="BJ87" s="55"/>
      <c r="BK87" s="55"/>
      <c r="BL87" s="55"/>
    </row>
    <row r="88" customFormat="false" ht="29.8" hidden="false" customHeight="true" outlineLevel="0" collapsed="false">
      <c r="A88" s="43" t="n">
        <v>17</v>
      </c>
      <c r="B88" s="43"/>
      <c r="C88" s="43"/>
      <c r="D88" s="43"/>
      <c r="E88" s="43"/>
      <c r="F88" s="43"/>
      <c r="G88" s="44" t="s">
        <v>107</v>
      </c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3" t="s">
        <v>94</v>
      </c>
      <c r="AA88" s="43"/>
      <c r="AB88" s="43"/>
      <c r="AC88" s="43"/>
      <c r="AD88" s="43"/>
      <c r="AE88" s="43" t="s">
        <v>95</v>
      </c>
      <c r="AF88" s="43"/>
      <c r="AG88" s="43"/>
      <c r="AH88" s="43"/>
      <c r="AI88" s="43"/>
      <c r="AJ88" s="43"/>
      <c r="AK88" s="43"/>
      <c r="AL88" s="43"/>
      <c r="AM88" s="43"/>
      <c r="AN88" s="43"/>
      <c r="AO88" s="55" t="n">
        <v>6</v>
      </c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 t="n">
        <f aca="false">AO88+AW88</f>
        <v>6</v>
      </c>
      <c r="BF88" s="55"/>
      <c r="BG88" s="55"/>
      <c r="BH88" s="55"/>
      <c r="BI88" s="55"/>
      <c r="BJ88" s="55"/>
      <c r="BK88" s="55"/>
      <c r="BL88" s="55"/>
    </row>
    <row r="89" customFormat="false" ht="36.7" hidden="false" customHeight="true" outlineLevel="0" collapsed="false">
      <c r="A89" s="43" t="n">
        <v>18</v>
      </c>
      <c r="B89" s="43"/>
      <c r="C89" s="43"/>
      <c r="D89" s="43"/>
      <c r="E89" s="43"/>
      <c r="F89" s="43"/>
      <c r="G89" s="44" t="s">
        <v>108</v>
      </c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3" t="s">
        <v>85</v>
      </c>
      <c r="AA89" s="43"/>
      <c r="AB89" s="43"/>
      <c r="AC89" s="43"/>
      <c r="AD89" s="43"/>
      <c r="AE89" s="43" t="s">
        <v>95</v>
      </c>
      <c r="AF89" s="43"/>
      <c r="AG89" s="43"/>
      <c r="AH89" s="43"/>
      <c r="AI89" s="43"/>
      <c r="AJ89" s="43"/>
      <c r="AK89" s="43"/>
      <c r="AL89" s="43"/>
      <c r="AM89" s="43"/>
      <c r="AN89" s="43"/>
      <c r="AO89" s="55"/>
      <c r="AP89" s="55"/>
      <c r="AQ89" s="55"/>
      <c r="AR89" s="55"/>
      <c r="AS89" s="55"/>
      <c r="AT89" s="55"/>
      <c r="AU89" s="55"/>
      <c r="AV89" s="55"/>
      <c r="AW89" s="55" t="n">
        <v>4</v>
      </c>
      <c r="AX89" s="55"/>
      <c r="AY89" s="55"/>
      <c r="AZ89" s="55"/>
      <c r="BA89" s="55"/>
      <c r="BB89" s="55"/>
      <c r="BC89" s="55"/>
      <c r="BD89" s="55"/>
      <c r="BE89" s="55" t="n">
        <f aca="false">AW89</f>
        <v>4</v>
      </c>
      <c r="BF89" s="55"/>
      <c r="BG89" s="55"/>
      <c r="BH89" s="55"/>
      <c r="BI89" s="55"/>
      <c r="BJ89" s="55"/>
      <c r="BK89" s="55"/>
      <c r="BL89" s="55"/>
    </row>
    <row r="90" s="54" customFormat="true" ht="12.8" hidden="false" customHeight="true" outlineLevel="0" collapsed="false">
      <c r="A90" s="57" t="n">
        <v>0</v>
      </c>
      <c r="B90" s="57"/>
      <c r="C90" s="57"/>
      <c r="D90" s="57"/>
      <c r="E90" s="57"/>
      <c r="F90" s="57"/>
      <c r="G90" s="57" t="s">
        <v>109</v>
      </c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customFormat="false" ht="54.5" hidden="false" customHeight="true" outlineLevel="0" collapsed="false">
      <c r="A91" s="43" t="n">
        <v>19</v>
      </c>
      <c r="B91" s="43"/>
      <c r="C91" s="43"/>
      <c r="D91" s="43"/>
      <c r="E91" s="43"/>
      <c r="F91" s="43"/>
      <c r="G91" s="44" t="s">
        <v>110</v>
      </c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3" t="s">
        <v>85</v>
      </c>
      <c r="AA91" s="43"/>
      <c r="AB91" s="43"/>
      <c r="AC91" s="43"/>
      <c r="AD91" s="43"/>
      <c r="AE91" s="43" t="s">
        <v>111</v>
      </c>
      <c r="AF91" s="43"/>
      <c r="AG91" s="43"/>
      <c r="AH91" s="43"/>
      <c r="AI91" s="43"/>
      <c r="AJ91" s="43"/>
      <c r="AK91" s="43"/>
      <c r="AL91" s="43"/>
      <c r="AM91" s="43"/>
      <c r="AN91" s="43"/>
      <c r="AO91" s="55" t="n">
        <v>107360.63</v>
      </c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 t="n">
        <f aca="false">AO91+AW91</f>
        <v>107360.63</v>
      </c>
      <c r="BF91" s="55"/>
      <c r="BG91" s="55"/>
      <c r="BH91" s="55"/>
      <c r="BI91" s="55"/>
      <c r="BJ91" s="55"/>
      <c r="BK91" s="55"/>
      <c r="BL91" s="55"/>
    </row>
    <row r="92" customFormat="false" ht="114.6" hidden="false" customHeight="true" outlineLevel="0" collapsed="false">
      <c r="A92" s="43" t="n">
        <v>20</v>
      </c>
      <c r="B92" s="43"/>
      <c r="C92" s="43"/>
      <c r="D92" s="43"/>
      <c r="E92" s="43"/>
      <c r="F92" s="43"/>
      <c r="G92" s="44" t="s">
        <v>112</v>
      </c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3" t="s">
        <v>85</v>
      </c>
      <c r="AA92" s="43"/>
      <c r="AB92" s="43"/>
      <c r="AC92" s="43"/>
      <c r="AD92" s="43"/>
      <c r="AE92" s="43" t="s">
        <v>113</v>
      </c>
      <c r="AF92" s="43"/>
      <c r="AG92" s="43"/>
      <c r="AH92" s="43"/>
      <c r="AI92" s="43"/>
      <c r="AJ92" s="43"/>
      <c r="AK92" s="43"/>
      <c r="AL92" s="43"/>
      <c r="AM92" s="43"/>
      <c r="AN92" s="43"/>
      <c r="AO92" s="55"/>
      <c r="AP92" s="55"/>
      <c r="AQ92" s="55"/>
      <c r="AR92" s="55"/>
      <c r="AS92" s="55"/>
      <c r="AT92" s="55"/>
      <c r="AU92" s="55"/>
      <c r="AV92" s="55"/>
      <c r="AW92" s="55" t="n">
        <v>14480</v>
      </c>
      <c r="AX92" s="55"/>
      <c r="AY92" s="55"/>
      <c r="AZ92" s="55"/>
      <c r="BA92" s="55"/>
      <c r="BB92" s="55"/>
      <c r="BC92" s="55"/>
      <c r="BD92" s="55"/>
      <c r="BE92" s="55" t="n">
        <f aca="false">AW92</f>
        <v>14480</v>
      </c>
      <c r="BF92" s="55"/>
      <c r="BG92" s="55"/>
      <c r="BH92" s="55"/>
      <c r="BI92" s="55"/>
      <c r="BJ92" s="55"/>
      <c r="BK92" s="55"/>
      <c r="BL92" s="55"/>
    </row>
    <row r="93" customFormat="false" ht="54.5" hidden="false" customHeight="true" outlineLevel="0" collapsed="false">
      <c r="A93" s="43" t="n">
        <v>21</v>
      </c>
      <c r="B93" s="43"/>
      <c r="C93" s="43"/>
      <c r="D93" s="43"/>
      <c r="E93" s="43"/>
      <c r="F93" s="43"/>
      <c r="G93" s="44" t="s">
        <v>114</v>
      </c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3" t="s">
        <v>85</v>
      </c>
      <c r="AA93" s="43"/>
      <c r="AB93" s="43"/>
      <c r="AC93" s="43"/>
      <c r="AD93" s="43"/>
      <c r="AE93" s="43" t="s">
        <v>115</v>
      </c>
      <c r="AF93" s="43"/>
      <c r="AG93" s="43"/>
      <c r="AH93" s="43"/>
      <c r="AI93" s="43"/>
      <c r="AJ93" s="43"/>
      <c r="AK93" s="43"/>
      <c r="AL93" s="43"/>
      <c r="AM93" s="43"/>
      <c r="AN93" s="43"/>
      <c r="AO93" s="55" t="n">
        <v>2216.67</v>
      </c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 t="n">
        <f aca="false">AO93+AW93</f>
        <v>2216.67</v>
      </c>
      <c r="BF93" s="55"/>
      <c r="BG93" s="55"/>
      <c r="BH93" s="55"/>
      <c r="BI93" s="55"/>
      <c r="BJ93" s="55"/>
      <c r="BK93" s="55"/>
      <c r="BL93" s="55"/>
    </row>
    <row r="94" customFormat="false" ht="114.6" hidden="false" customHeight="true" outlineLevel="0" collapsed="false">
      <c r="A94" s="43" t="n">
        <v>22</v>
      </c>
      <c r="B94" s="43"/>
      <c r="C94" s="43"/>
      <c r="D94" s="43"/>
      <c r="E94" s="43"/>
      <c r="F94" s="43"/>
      <c r="G94" s="44" t="s">
        <v>116</v>
      </c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3" t="s">
        <v>85</v>
      </c>
      <c r="AA94" s="43"/>
      <c r="AB94" s="43"/>
      <c r="AC94" s="43"/>
      <c r="AD94" s="43"/>
      <c r="AE94" s="43" t="s">
        <v>117</v>
      </c>
      <c r="AF94" s="43"/>
      <c r="AG94" s="43"/>
      <c r="AH94" s="43"/>
      <c r="AI94" s="43"/>
      <c r="AJ94" s="43"/>
      <c r="AK94" s="43"/>
      <c r="AL94" s="43"/>
      <c r="AM94" s="43"/>
      <c r="AN94" s="43"/>
      <c r="AO94" s="55"/>
      <c r="AP94" s="55"/>
      <c r="AQ94" s="55"/>
      <c r="AR94" s="55"/>
      <c r="AS94" s="55"/>
      <c r="AT94" s="55"/>
      <c r="AU94" s="55"/>
      <c r="AV94" s="55"/>
      <c r="AW94" s="55" t="n">
        <v>10850</v>
      </c>
      <c r="AX94" s="55"/>
      <c r="AY94" s="55"/>
      <c r="AZ94" s="55"/>
      <c r="BA94" s="55"/>
      <c r="BB94" s="55"/>
      <c r="BC94" s="55"/>
      <c r="BD94" s="55"/>
      <c r="BE94" s="55" t="n">
        <f aca="false">AW94</f>
        <v>10850</v>
      </c>
      <c r="BF94" s="55"/>
      <c r="BG94" s="55"/>
      <c r="BH94" s="55"/>
      <c r="BI94" s="55"/>
      <c r="BJ94" s="55"/>
      <c r="BK94" s="55"/>
      <c r="BL94" s="55"/>
    </row>
    <row r="95" customFormat="false" ht="54.5" hidden="false" customHeight="true" outlineLevel="0" collapsed="false">
      <c r="A95" s="43" t="n">
        <v>23</v>
      </c>
      <c r="B95" s="43"/>
      <c r="C95" s="43"/>
      <c r="D95" s="43"/>
      <c r="E95" s="43"/>
      <c r="F95" s="43"/>
      <c r="G95" s="44" t="s">
        <v>118</v>
      </c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3" t="s">
        <v>85</v>
      </c>
      <c r="AA95" s="43"/>
      <c r="AB95" s="43"/>
      <c r="AC95" s="43"/>
      <c r="AD95" s="43"/>
      <c r="AE95" s="64" t="s">
        <v>119</v>
      </c>
      <c r="AF95" s="64"/>
      <c r="AG95" s="64"/>
      <c r="AH95" s="64"/>
      <c r="AI95" s="64"/>
      <c r="AJ95" s="64"/>
      <c r="AK95" s="64"/>
      <c r="AL95" s="64"/>
      <c r="AM95" s="64"/>
      <c r="AN95" s="64"/>
      <c r="AO95" s="55" t="n">
        <v>3500</v>
      </c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 t="n">
        <f aca="false">AO95+AW95</f>
        <v>3500</v>
      </c>
      <c r="BF95" s="55"/>
      <c r="BG95" s="55"/>
      <c r="BH95" s="55"/>
      <c r="BI95" s="55"/>
      <c r="BJ95" s="55"/>
      <c r="BK95" s="55"/>
      <c r="BL95" s="55"/>
    </row>
    <row r="96" customFormat="false" ht="114.6" hidden="false" customHeight="true" outlineLevel="0" collapsed="false">
      <c r="A96" s="43" t="n">
        <v>24</v>
      </c>
      <c r="B96" s="43"/>
      <c r="C96" s="43"/>
      <c r="D96" s="43"/>
      <c r="E96" s="43"/>
      <c r="F96" s="43"/>
      <c r="G96" s="44" t="s">
        <v>120</v>
      </c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3" t="s">
        <v>85</v>
      </c>
      <c r="AA96" s="43"/>
      <c r="AB96" s="43"/>
      <c r="AC96" s="43"/>
      <c r="AD96" s="43"/>
      <c r="AE96" s="64" t="s">
        <v>121</v>
      </c>
      <c r="AF96" s="64"/>
      <c r="AG96" s="64"/>
      <c r="AH96" s="64"/>
      <c r="AI96" s="64"/>
      <c r="AJ96" s="64"/>
      <c r="AK96" s="64"/>
      <c r="AL96" s="64"/>
      <c r="AM96" s="64"/>
      <c r="AN96" s="64"/>
      <c r="AO96" s="55"/>
      <c r="AP96" s="55"/>
      <c r="AQ96" s="55"/>
      <c r="AR96" s="55"/>
      <c r="AS96" s="55"/>
      <c r="AT96" s="55"/>
      <c r="AU96" s="55"/>
      <c r="AV96" s="55"/>
      <c r="AW96" s="55" t="n">
        <v>8000</v>
      </c>
      <c r="AX96" s="55"/>
      <c r="AY96" s="55"/>
      <c r="AZ96" s="55"/>
      <c r="BA96" s="55"/>
      <c r="BB96" s="55"/>
      <c r="BC96" s="55"/>
      <c r="BD96" s="55"/>
      <c r="BE96" s="55" t="n">
        <f aca="false">AW96</f>
        <v>8000</v>
      </c>
      <c r="BF96" s="55"/>
      <c r="BG96" s="55"/>
      <c r="BH96" s="55"/>
      <c r="BI96" s="55"/>
      <c r="BJ96" s="55"/>
      <c r="BK96" s="55"/>
      <c r="BL96" s="55"/>
    </row>
    <row r="97" customFormat="false" ht="54.5" hidden="false" customHeight="true" outlineLevel="0" collapsed="false">
      <c r="A97" s="43" t="n">
        <v>25</v>
      </c>
      <c r="B97" s="43"/>
      <c r="C97" s="43"/>
      <c r="D97" s="43"/>
      <c r="E97" s="43"/>
      <c r="F97" s="43"/>
      <c r="G97" s="44" t="s">
        <v>122</v>
      </c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3" t="s">
        <v>85</v>
      </c>
      <c r="AA97" s="43"/>
      <c r="AB97" s="43"/>
      <c r="AC97" s="43"/>
      <c r="AD97" s="43"/>
      <c r="AE97" s="43" t="s">
        <v>123</v>
      </c>
      <c r="AF97" s="43"/>
      <c r="AG97" s="43"/>
      <c r="AH97" s="43"/>
      <c r="AI97" s="43"/>
      <c r="AJ97" s="43"/>
      <c r="AK97" s="43"/>
      <c r="AL97" s="43"/>
      <c r="AM97" s="43"/>
      <c r="AN97" s="43"/>
      <c r="AO97" s="55" t="n">
        <v>11500</v>
      </c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 t="n">
        <f aca="false">AO97+AW97</f>
        <v>11500</v>
      </c>
      <c r="BF97" s="55"/>
      <c r="BG97" s="55"/>
      <c r="BH97" s="55"/>
      <c r="BI97" s="55"/>
      <c r="BJ97" s="55"/>
      <c r="BK97" s="55"/>
      <c r="BL97" s="55"/>
    </row>
    <row r="98" customFormat="false" ht="93.55" hidden="false" customHeight="true" outlineLevel="0" collapsed="false">
      <c r="A98" s="43" t="n">
        <v>26</v>
      </c>
      <c r="B98" s="43"/>
      <c r="C98" s="43"/>
      <c r="D98" s="43"/>
      <c r="E98" s="43"/>
      <c r="F98" s="43"/>
      <c r="G98" s="44" t="s">
        <v>124</v>
      </c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3" t="s">
        <v>85</v>
      </c>
      <c r="AA98" s="43"/>
      <c r="AB98" s="43"/>
      <c r="AC98" s="43"/>
      <c r="AD98" s="43"/>
      <c r="AE98" s="43" t="s">
        <v>125</v>
      </c>
      <c r="AF98" s="43"/>
      <c r="AG98" s="43"/>
      <c r="AH98" s="43"/>
      <c r="AI98" s="43"/>
      <c r="AJ98" s="43"/>
      <c r="AK98" s="43"/>
      <c r="AL98" s="43"/>
      <c r="AM98" s="43"/>
      <c r="AN98" s="43"/>
      <c r="AO98" s="55" t="n">
        <v>2157.38</v>
      </c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 t="n">
        <f aca="false">AO98+AW98</f>
        <v>2157.38</v>
      </c>
      <c r="BF98" s="55"/>
      <c r="BG98" s="55"/>
      <c r="BH98" s="55"/>
      <c r="BI98" s="55"/>
      <c r="BJ98" s="55"/>
      <c r="BK98" s="55"/>
      <c r="BL98" s="55"/>
    </row>
    <row r="99" customFormat="false" ht="114.6" hidden="false" customHeight="true" outlineLevel="0" collapsed="false">
      <c r="A99" s="43" t="n">
        <v>27</v>
      </c>
      <c r="B99" s="43"/>
      <c r="C99" s="43"/>
      <c r="D99" s="43"/>
      <c r="E99" s="43"/>
      <c r="F99" s="43"/>
      <c r="G99" s="44" t="s">
        <v>126</v>
      </c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3" t="s">
        <v>85</v>
      </c>
      <c r="AA99" s="43"/>
      <c r="AB99" s="43"/>
      <c r="AC99" s="43"/>
      <c r="AD99" s="43"/>
      <c r="AE99" s="43" t="s">
        <v>127</v>
      </c>
      <c r="AF99" s="43"/>
      <c r="AG99" s="43"/>
      <c r="AH99" s="43"/>
      <c r="AI99" s="43"/>
      <c r="AJ99" s="43"/>
      <c r="AK99" s="43"/>
      <c r="AL99" s="43"/>
      <c r="AM99" s="43"/>
      <c r="AN99" s="43"/>
      <c r="AO99" s="55"/>
      <c r="AP99" s="55"/>
      <c r="AQ99" s="55"/>
      <c r="AR99" s="55"/>
      <c r="AS99" s="55"/>
      <c r="AT99" s="55"/>
      <c r="AU99" s="55"/>
      <c r="AV99" s="55"/>
      <c r="AW99" s="55" t="n">
        <v>8616</v>
      </c>
      <c r="AX99" s="55"/>
      <c r="AY99" s="55"/>
      <c r="AZ99" s="55"/>
      <c r="BA99" s="55"/>
      <c r="BB99" s="55"/>
      <c r="BC99" s="55"/>
      <c r="BD99" s="55"/>
      <c r="BE99" s="55" t="n">
        <f aca="false">AW99</f>
        <v>8616</v>
      </c>
      <c r="BF99" s="55"/>
      <c r="BG99" s="55"/>
      <c r="BH99" s="55"/>
      <c r="BI99" s="55"/>
      <c r="BJ99" s="55"/>
      <c r="BK99" s="55"/>
      <c r="BL99" s="55"/>
    </row>
    <row r="100" customFormat="false" ht="54.5" hidden="false" customHeight="true" outlineLevel="0" collapsed="false">
      <c r="A100" s="43" t="n">
        <v>28</v>
      </c>
      <c r="B100" s="43"/>
      <c r="C100" s="43"/>
      <c r="D100" s="43"/>
      <c r="E100" s="43"/>
      <c r="F100" s="43"/>
      <c r="G100" s="44" t="s">
        <v>128</v>
      </c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3" t="s">
        <v>85</v>
      </c>
      <c r="AA100" s="43"/>
      <c r="AB100" s="43"/>
      <c r="AC100" s="43"/>
      <c r="AD100" s="43"/>
      <c r="AE100" s="43" t="s">
        <v>129</v>
      </c>
      <c r="AF100" s="43"/>
      <c r="AG100" s="43"/>
      <c r="AH100" s="43"/>
      <c r="AI100" s="43"/>
      <c r="AJ100" s="43"/>
      <c r="AK100" s="43"/>
      <c r="AL100" s="43"/>
      <c r="AM100" s="43"/>
      <c r="AN100" s="43"/>
      <c r="AO100" s="55" t="n">
        <v>4516.67</v>
      </c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 t="n">
        <f aca="false">AO100+AW100</f>
        <v>4516.67</v>
      </c>
      <c r="BF100" s="55"/>
      <c r="BG100" s="55"/>
      <c r="BH100" s="55"/>
      <c r="BI100" s="55"/>
      <c r="BJ100" s="55"/>
      <c r="BK100" s="55"/>
      <c r="BL100" s="55"/>
    </row>
    <row r="101" customFormat="false" ht="114.6" hidden="false" customHeight="true" outlineLevel="0" collapsed="false">
      <c r="A101" s="43" t="n">
        <v>29</v>
      </c>
      <c r="B101" s="43"/>
      <c r="C101" s="43"/>
      <c r="D101" s="43"/>
      <c r="E101" s="43"/>
      <c r="F101" s="43"/>
      <c r="G101" s="44" t="s">
        <v>130</v>
      </c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3" t="s">
        <v>85</v>
      </c>
      <c r="AA101" s="43"/>
      <c r="AB101" s="43"/>
      <c r="AC101" s="43"/>
      <c r="AD101" s="43"/>
      <c r="AE101" s="43" t="s">
        <v>131</v>
      </c>
      <c r="AF101" s="43"/>
      <c r="AG101" s="43"/>
      <c r="AH101" s="43"/>
      <c r="AI101" s="43"/>
      <c r="AJ101" s="43"/>
      <c r="AK101" s="43"/>
      <c r="AL101" s="43"/>
      <c r="AM101" s="43"/>
      <c r="AN101" s="43"/>
      <c r="AO101" s="55"/>
      <c r="AP101" s="55"/>
      <c r="AQ101" s="55"/>
      <c r="AR101" s="55"/>
      <c r="AS101" s="55"/>
      <c r="AT101" s="55"/>
      <c r="AU101" s="55"/>
      <c r="AV101" s="55"/>
      <c r="AW101" s="55" t="n">
        <v>10725</v>
      </c>
      <c r="AX101" s="55"/>
      <c r="AY101" s="55"/>
      <c r="AZ101" s="55"/>
      <c r="BA101" s="55"/>
      <c r="BB101" s="55"/>
      <c r="BC101" s="55"/>
      <c r="BD101" s="55"/>
      <c r="BE101" s="55" t="n">
        <f aca="false">AW101</f>
        <v>10725</v>
      </c>
      <c r="BF101" s="55"/>
      <c r="BG101" s="55"/>
      <c r="BH101" s="55"/>
      <c r="BI101" s="55"/>
      <c r="BJ101" s="55"/>
      <c r="BK101" s="55"/>
      <c r="BL101" s="55"/>
    </row>
    <row r="102" s="54" customFormat="true" ht="12.8" hidden="false" customHeight="true" outlineLevel="0" collapsed="false">
      <c r="A102" s="57" t="n">
        <v>0</v>
      </c>
      <c r="B102" s="57"/>
      <c r="C102" s="57"/>
      <c r="D102" s="57"/>
      <c r="E102" s="57"/>
      <c r="F102" s="57"/>
      <c r="G102" s="57" t="s">
        <v>132</v>
      </c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</row>
    <row r="103" customFormat="false" ht="44.6" hidden="false" customHeight="true" outlineLevel="0" collapsed="false">
      <c r="A103" s="43" t="n">
        <v>30</v>
      </c>
      <c r="B103" s="43"/>
      <c r="C103" s="43"/>
      <c r="D103" s="43"/>
      <c r="E103" s="43"/>
      <c r="F103" s="43"/>
      <c r="G103" s="43" t="s">
        <v>133</v>
      </c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 t="s">
        <v>134</v>
      </c>
      <c r="AA103" s="43"/>
      <c r="AB103" s="43"/>
      <c r="AC103" s="43"/>
      <c r="AD103" s="43"/>
      <c r="AE103" s="43" t="s">
        <v>135</v>
      </c>
      <c r="AF103" s="43"/>
      <c r="AG103" s="43"/>
      <c r="AH103" s="43"/>
      <c r="AI103" s="43"/>
      <c r="AJ103" s="43"/>
      <c r="AK103" s="43"/>
      <c r="AL103" s="43"/>
      <c r="AM103" s="43"/>
      <c r="AN103" s="43"/>
      <c r="AO103" s="65" t="n">
        <v>12.4</v>
      </c>
      <c r="AP103" s="65"/>
      <c r="AQ103" s="65"/>
      <c r="AR103" s="65"/>
      <c r="AS103" s="65"/>
      <c r="AT103" s="65"/>
      <c r="AU103" s="65"/>
      <c r="AV103" s="65"/>
      <c r="AW103" s="65" t="n">
        <v>19.1</v>
      </c>
      <c r="AX103" s="65"/>
      <c r="AY103" s="65"/>
      <c r="AZ103" s="65"/>
      <c r="BA103" s="65"/>
      <c r="BB103" s="65"/>
      <c r="BC103" s="65"/>
      <c r="BD103" s="65"/>
      <c r="BE103" s="65" t="n">
        <v>14.5</v>
      </c>
      <c r="BF103" s="65"/>
      <c r="BG103" s="65"/>
      <c r="BH103" s="65"/>
      <c r="BI103" s="65"/>
      <c r="BJ103" s="65"/>
      <c r="BK103" s="65"/>
      <c r="BL103" s="65"/>
    </row>
    <row r="104" customFormat="false" ht="12.8" hidden="false" customHeight="false" outlineLevel="0" collapsed="false"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</row>
    <row r="105" customFormat="false" ht="12.8" hidden="false" customHeight="false" outlineLevel="0" collapsed="false"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</row>
    <row r="106" customFormat="false" ht="12.8" hidden="false" customHeight="false" outlineLevel="0" collapsed="false"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</row>
    <row r="107" customFormat="false" ht="12.8" hidden="false" customHeight="false" outlineLevel="0" collapsed="false"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</row>
    <row r="108" customFormat="false" ht="12.8" hidden="false" customHeight="false" outlineLevel="0" collapsed="false"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</row>
    <row r="109" customFormat="false" ht="12.8" hidden="false" customHeight="false" outlineLevel="0" collapsed="false"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</row>
    <row r="110" customFormat="false" ht="31.15" hidden="false" customHeight="true" outlineLevel="0" collapsed="false">
      <c r="A110" s="34" t="s">
        <v>136</v>
      </c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8"/>
      <c r="AO110" s="69" t="s">
        <v>137</v>
      </c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</row>
    <row r="111" customFormat="false" ht="12.8" hidden="false" customHeight="false" outlineLevel="0" collapsed="false">
      <c r="W111" s="16" t="s">
        <v>138</v>
      </c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O111" s="16" t="s">
        <v>139</v>
      </c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</row>
    <row r="112" customFormat="false" ht="15.85" hidden="false" customHeight="true" outlineLevel="0" collapsed="false">
      <c r="A112" s="70" t="s">
        <v>140</v>
      </c>
      <c r="B112" s="70"/>
      <c r="C112" s="70"/>
      <c r="D112" s="70"/>
      <c r="E112" s="70"/>
      <c r="F112" s="70"/>
    </row>
    <row r="113" customFormat="false" ht="13.15" hidden="false" customHeight="true" outlineLevel="0" collapsed="false">
      <c r="A113" s="71" t="s">
        <v>141</v>
      </c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</row>
    <row r="114" customFormat="false" ht="12.8" hidden="false" customHeight="false" outlineLevel="0" collapsed="false">
      <c r="A114" s="72" t="s">
        <v>142</v>
      </c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</row>
    <row r="115" customFormat="false" ht="10.45" hidden="false" customHeight="true" outlineLevel="0" collapsed="false">
      <c r="A115" s="73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</row>
    <row r="116" customFormat="false" ht="32.6" hidden="false" customHeight="true" outlineLevel="0" collapsed="false">
      <c r="A116" s="34" t="s">
        <v>143</v>
      </c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8"/>
      <c r="AO116" s="69" t="s">
        <v>144</v>
      </c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</row>
    <row r="117" customFormat="false" ht="12.8" hidden="false" customHeight="false" outlineLevel="0" collapsed="false">
      <c r="W117" s="16" t="s">
        <v>138</v>
      </c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O117" s="16" t="s">
        <v>139</v>
      </c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</row>
    <row r="118" customFormat="false" ht="12.8" hidden="false" customHeight="false" outlineLevel="0" collapsed="false">
      <c r="A118" s="74" t="s">
        <v>145</v>
      </c>
      <c r="B118" s="74"/>
      <c r="C118" s="74"/>
      <c r="D118" s="74"/>
      <c r="E118" s="74"/>
      <c r="F118" s="74"/>
      <c r="G118" s="74"/>
      <c r="H118" s="74"/>
    </row>
    <row r="119" customFormat="false" ht="12.8" hidden="false" customHeight="false" outlineLevel="0" collapsed="false">
      <c r="A119" s="16" t="s">
        <v>146</v>
      </c>
      <c r="B119" s="16"/>
      <c r="C119" s="16"/>
      <c r="D119" s="16"/>
      <c r="E119" s="16"/>
      <c r="F119" s="16"/>
      <c r="G119" s="16"/>
      <c r="H119" s="16"/>
      <c r="I119" s="25"/>
      <c r="J119" s="25"/>
      <c r="K119" s="25"/>
      <c r="L119" s="25"/>
      <c r="M119" s="25"/>
      <c r="N119" s="25"/>
      <c r="O119" s="25"/>
      <c r="P119" s="25"/>
      <c r="Q119" s="25"/>
    </row>
    <row r="120" customFormat="false" ht="12.8" hidden="false" customHeight="false" outlineLevel="0" collapsed="false">
      <c r="A120" s="75" t="s">
        <v>147</v>
      </c>
    </row>
  </sheetData>
  <mergeCells count="415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7:BL57"/>
    <mergeCell ref="A58:AY58"/>
    <mergeCell ref="A59:C60"/>
    <mergeCell ref="D59:AA60"/>
    <mergeCell ref="AB59:AI60"/>
    <mergeCell ref="AJ59:AQ60"/>
    <mergeCell ref="AR59:AY60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A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10:V110"/>
    <mergeCell ref="W110:AM110"/>
    <mergeCell ref="AO110:BG110"/>
    <mergeCell ref="W111:AM111"/>
    <mergeCell ref="AO111:BG111"/>
    <mergeCell ref="A112:F112"/>
    <mergeCell ref="A113:AS113"/>
    <mergeCell ref="A114:AS114"/>
    <mergeCell ref="A116:V116"/>
    <mergeCell ref="W116:AM116"/>
    <mergeCell ref="AO116:BG116"/>
    <mergeCell ref="W117:AM117"/>
    <mergeCell ref="AO117:BG117"/>
    <mergeCell ref="A118:H118"/>
    <mergeCell ref="A119:H119"/>
  </mergeCells>
  <conditionalFormatting sqref="G70:L71 G99:G101 G103 G83:G84 G94">
    <cfRule type="cellIs" priority="2" operator="equal" aboveAverage="0" equalAverage="0" bottom="0" percent="0" rank="0" text="" dxfId="0">
      <formula>$G69</formula>
    </cfRule>
  </conditionalFormatting>
  <conditionalFormatting sqref="D49:D55 D55:I55">
    <cfRule type="cellIs" priority="3" operator="equal" aboveAverage="0" equalAverage="0" bottom="0" percent="0" rank="0" text="" dxfId="1">
      <formula>$D48</formula>
    </cfRule>
  </conditionalFormatting>
  <conditionalFormatting sqref="A70:F103">
    <cfRule type="cellIs" priority="4" operator="equal" aboveAverage="0" equalAverage="0" bottom="0" percent="0" rank="0" text="" dxfId="2">
      <formula>0</formula>
    </cfRule>
  </conditionalFormatting>
  <conditionalFormatting sqref="G74:G76 G99:G100">
    <cfRule type="cellIs" priority="5" operator="equal" aboveAverage="0" equalAverage="0" bottom="0" percent="0" rank="0" text="" dxfId="3">
      <formula>$G70</formula>
    </cfRule>
  </conditionalFormatting>
  <conditionalFormatting sqref="G73">
    <cfRule type="cellIs" priority="6" operator="equal" aboveAverage="0" equalAverage="0" bottom="0" percent="0" rank="0" text="" dxfId="4">
      <formula>$G69</formula>
    </cfRule>
  </conditionalFormatting>
  <conditionalFormatting sqref="G73:L73 G75:G76 G98 G101 G77:L79 G93">
    <cfRule type="cellIs" priority="7" operator="equal" aboveAverage="0" equalAverage="0" bottom="0" percent="0" rank="0" text="" dxfId="5">
      <formula>$G70</formula>
    </cfRule>
  </conditionalFormatting>
  <conditionalFormatting sqref="G72 G80:L81 G82 G95">
    <cfRule type="cellIs" priority="8" operator="equal" aboveAverage="0" equalAverage="0" bottom="0" percent="0" rank="0" text="" dxfId="6">
      <formula>$G67</formula>
    </cfRule>
  </conditionalFormatting>
  <conditionalFormatting sqref="G72:L72">
    <cfRule type="cellIs" priority="9" operator="equal" aboveAverage="0" equalAverage="0" bottom="0" percent="0" rank="0" text="" dxfId="7">
      <formula>$G68</formula>
    </cfRule>
  </conditionalFormatting>
  <conditionalFormatting sqref="G72:L72">
    <cfRule type="cellIs" priority="10" operator="equal" aboveAverage="0" equalAverage="0" bottom="0" percent="0" rank="0" text="" dxfId="8">
      <formula>$G70</formula>
    </cfRule>
  </conditionalFormatting>
  <conditionalFormatting sqref="G71 G93:L94">
    <cfRule type="cellIs" priority="11" operator="equal" aboveAverage="0" equalAverage="0" bottom="0" percent="0" rank="0" text="" dxfId="9">
      <formula>$G64</formula>
    </cfRule>
  </conditionalFormatting>
  <conditionalFormatting sqref="G71:L71 G102:L102">
    <cfRule type="cellIs" priority="12" operator="equal" aboveAverage="0" equalAverage="0" bottom="0" percent="0" rank="0" text="" dxfId="10">
      <formula>$G65</formula>
    </cfRule>
  </conditionalFormatting>
  <conditionalFormatting sqref="G71:L71">
    <cfRule type="cellIs" priority="13" operator="equal" aboveAverage="0" equalAverage="0" bottom="0" percent="0" rank="0" text="" dxfId="11">
      <formula>$G67</formula>
    </cfRule>
  </conditionalFormatting>
  <conditionalFormatting sqref="G76">
    <cfRule type="cellIs" priority="14" operator="equal" aboveAverage="0" equalAverage="0" bottom="0" percent="0" rank="0" text="" dxfId="12">
      <formula>$G73</formula>
    </cfRule>
  </conditionalFormatting>
  <conditionalFormatting sqref="G76:L76">
    <cfRule type="cellIs" priority="15" operator="equal" aboveAverage="0" equalAverage="0" bottom="0" percent="0" rank="0" text="" dxfId="13">
      <formula>$G74</formula>
    </cfRule>
  </conditionalFormatting>
  <conditionalFormatting sqref="G75">
    <cfRule type="cellIs" priority="16" operator="equal" aboveAverage="0" equalAverage="0" bottom="0" percent="0" rank="0" text="" dxfId="14">
      <formula>$G71</formula>
    </cfRule>
  </conditionalFormatting>
  <conditionalFormatting sqref="G75:L75">
    <cfRule type="cellIs" priority="17" operator="equal" aboveAverage="0" equalAverage="0" bottom="0" percent="0" rank="0" text="" dxfId="15">
      <formula>$G72</formula>
    </cfRule>
  </conditionalFormatting>
  <conditionalFormatting sqref="G75:L75">
    <cfRule type="cellIs" priority="18" operator="equal" aboveAverage="0" equalAverage="0" bottom="0" percent="0" rank="0" text="" dxfId="16">
      <formula>$G74</formula>
    </cfRule>
  </conditionalFormatting>
  <conditionalFormatting sqref="G96:G97 G99:G103 G83:G89 G81 G79">
    <cfRule type="cellIs" priority="19" operator="equal" aboveAverage="0" equalAverage="0" bottom="0" percent="0" rank="0" text="" dxfId="17">
      <formula>'[паспорт 7520.xls]кпк0217520'!#ref!</formula>
    </cfRule>
  </conditionalFormatting>
  <conditionalFormatting sqref="A96:F103 A83:F89 A81:F81 A79:F79">
    <cfRule type="cellIs" priority="20" operator="equal" aboveAverage="0" equalAverage="0" bottom="0" percent="0" rank="0" text="" dxfId="18">
      <formula>0</formula>
    </cfRule>
  </conditionalFormatting>
  <conditionalFormatting sqref="G85 G98">
    <cfRule type="cellIs" priority="21" operator="equal" aboveAverage="0" equalAverage="0" bottom="0" percent="0" rank="0" text="" dxfId="19">
      <formula>$G77</formula>
    </cfRule>
  </conditionalFormatting>
  <conditionalFormatting sqref="G86">
    <cfRule type="cellIs" priority="22" operator="equal" aboveAverage="0" equalAverage="0" bottom="0" percent="0" rank="0" text="" dxfId="20">
      <formula>$G87</formula>
    </cfRule>
  </conditionalFormatting>
  <conditionalFormatting sqref="G100:G101">
    <cfRule type="cellIs" priority="23" operator="equal" aboveAverage="0" equalAverage="0" bottom="0" percent="0" rank="0" text="" dxfId="21">
      <formula>$G95</formula>
    </cfRule>
  </conditionalFormatting>
  <conditionalFormatting sqref="G96:G97">
    <cfRule type="cellIs" priority="24" operator="equal" aboveAverage="0" equalAverage="0" bottom="0" percent="0" rank="0" text="" dxfId="22">
      <formula>$G98</formula>
    </cfRule>
  </conditionalFormatting>
  <conditionalFormatting sqref="G83:L84">
    <cfRule type="cellIs" priority="25" operator="equal" aboveAverage="0" equalAverage="0" bottom="0" percent="0" rank="0" text="" dxfId="23">
      <formula>$G72</formula>
    </cfRule>
  </conditionalFormatting>
  <conditionalFormatting sqref="G85:L86">
    <cfRule type="cellIs" priority="26" operator="equal" aboveAverage="0" equalAverage="0" bottom="0" percent="0" rank="0" text="" dxfId="24">
      <formula>$G76</formula>
    </cfRule>
  </conditionalFormatting>
  <conditionalFormatting sqref="G88:G89">
    <cfRule type="cellIs" priority="27" operator="equal" aboveAverage="0" equalAverage="0" bottom="0" percent="0" rank="0" text="" dxfId="25">
      <formula>$G87</formula>
    </cfRule>
  </conditionalFormatting>
  <conditionalFormatting sqref="G87:L89">
    <cfRule type="cellIs" priority="28" operator="equal" aboveAverage="0" equalAverage="0" bottom="0" percent="0" rank="0" text="" dxfId="26">
      <formula>$G75</formula>
    </cfRule>
  </conditionalFormatting>
  <conditionalFormatting sqref="G100">
    <cfRule type="cellIs" priority="29" operator="equal" aboveAverage="0" equalAverage="0" bottom="0" percent="0" rank="0" text="" dxfId="27">
      <formula>$G98</formula>
    </cfRule>
  </conditionalFormatting>
  <conditionalFormatting sqref="G101">
    <cfRule type="cellIs" priority="30" operator="equal" aboveAverage="0" equalAverage="0" bottom="0" percent="0" rank="0" text="" dxfId="28">
      <formula>$G102</formula>
    </cfRule>
  </conditionalFormatting>
  <conditionalFormatting sqref="G81">
    <cfRule type="cellIs" priority="31" operator="equal" aboveAverage="0" equalAverage="0" bottom="0" percent="0" rank="0" text="" dxfId="29">
      <formula>$G80</formula>
    </cfRule>
  </conditionalFormatting>
  <conditionalFormatting sqref="G81:L81">
    <cfRule type="cellIs" priority="32" operator="equal" aboveAverage="0" equalAverage="0" bottom="0" percent="0" rank="0" text="" dxfId="30">
      <formula>$G70</formula>
    </cfRule>
  </conditionalFormatting>
  <conditionalFormatting sqref="G99">
    <cfRule type="cellIs" priority="33" operator="equal" aboveAverage="0" equalAverage="0" bottom="0" percent="0" rank="0" text="" dxfId="31">
      <formula>$G93</formula>
    </cfRule>
  </conditionalFormatting>
  <conditionalFormatting sqref="G93">
    <cfRule type="cellIs" priority="34" operator="equal" aboveAverage="0" equalAverage="0" bottom="0" percent="0" rank="0" text="" dxfId="32">
      <formula>$G89</formula>
    </cfRule>
  </conditionalFormatting>
  <conditionalFormatting sqref="G94">
    <cfRule type="cellIs" priority="35" operator="equal" aboveAverage="0" equalAverage="0" bottom="0" percent="0" rank="0" text="" dxfId="33">
      <formula>'[паспорт 7520.xls]кпк0217520'!#ref!</formula>
    </cfRule>
  </conditionalFormatting>
  <conditionalFormatting sqref="A94:F94">
    <cfRule type="cellIs" priority="36" operator="equal" aboveAverage="0" equalAverage="0" bottom="0" percent="0" rank="0" text="" dxfId="34">
      <formula>0</formula>
    </cfRule>
  </conditionalFormatting>
  <conditionalFormatting sqref="G94">
    <cfRule type="cellIs" priority="37" operator="equal" aboveAverage="0" equalAverage="0" bottom="0" percent="0" rank="0" text="" dxfId="35">
      <formula>$G95</formula>
    </cfRule>
  </conditionalFormatting>
  <conditionalFormatting sqref="G84">
    <cfRule type="cellIs" priority="38" operator="equal" aboveAverage="0" equalAverage="0" bottom="0" percent="0" rank="0" text="" dxfId="36">
      <formula>$G81</formula>
    </cfRule>
  </conditionalFormatting>
  <conditionalFormatting sqref="G97:L97">
    <cfRule type="cellIs" priority="39" operator="equal" aboveAverage="0" equalAverage="0" bottom="0" percent="0" rank="0" text="" dxfId="37">
      <formula>#ref!</formula>
    </cfRule>
  </conditionalFormatting>
  <conditionalFormatting sqref="G97">
    <cfRule type="cellIs" priority="40" operator="equal" aboveAverage="0" equalAverage="0" bottom="0" percent="0" rank="0" text="" dxfId="38">
      <formula>$G95</formula>
    </cfRule>
  </conditionalFormatting>
  <conditionalFormatting sqref="G97">
    <cfRule type="cellIs" priority="41" operator="equal" aboveAverage="0" equalAverage="0" bottom="0" percent="0" rank="0" text="" dxfId="39">
      <formula>$G93</formula>
    </cfRule>
  </conditionalFormatting>
  <conditionalFormatting sqref="G78:L79">
    <cfRule type="cellIs" priority="42" operator="equal" aboveAverage="0" equalAverage="0" bottom="0" percent="0" rank="0" text="" dxfId="40">
      <formula>$G73</formula>
    </cfRule>
  </conditionalFormatting>
  <conditionalFormatting sqref="G79">
    <cfRule type="cellIs" priority="43" operator="equal" aboveAverage="0" equalAverage="0" bottom="0" percent="0" rank="0" text="" dxfId="41">
      <formula>$G78</formula>
    </cfRule>
  </conditionalFormatting>
  <conditionalFormatting sqref="G79:L79">
    <cfRule type="cellIs" priority="44" operator="equal" aboveAverage="0" equalAverage="0" bottom="0" percent="0" rank="0" text="" dxfId="42">
      <formula>$G68</formula>
    </cfRule>
  </conditionalFormatting>
  <conditionalFormatting sqref="G90:L92">
    <cfRule type="cellIs" priority="45" operator="equal" aboveAverage="0" equalAverage="0" bottom="0" percent="0" rank="0" text="" dxfId="43">
      <formula>$G82</formula>
    </cfRule>
  </conditionalFormatting>
  <conditionalFormatting sqref="G92">
    <cfRule type="cellIs" priority="46" operator="equal" aboveAverage="0" equalAverage="0" bottom="0" percent="0" rank="0" text="" dxfId="44">
      <formula>$G91</formula>
    </cfRule>
  </conditionalFormatting>
  <conditionalFormatting sqref="G91">
    <cfRule type="cellIs" priority="47" operator="equal" aboveAverage="0" equalAverage="0" bottom="0" percent="0" rank="0" text="" dxfId="45">
      <formula>$G88</formula>
    </cfRule>
  </conditionalFormatting>
  <conditionalFormatting sqref="G91:L92">
    <cfRule type="cellIs" priority="48" operator="equal" aboveAverage="0" equalAverage="0" bottom="0" percent="0" rank="0" text="" dxfId="46">
      <formula>$G84</formula>
    </cfRule>
  </conditionalFormatting>
  <conditionalFormatting sqref="G91">
    <cfRule type="cellIs" priority="49" operator="equal" aboveAverage="0" equalAverage="0" bottom="0" percent="0" rank="0" text="" dxfId="47">
      <formula>$G87</formula>
    </cfRule>
  </conditionalFormatting>
  <conditionalFormatting sqref="G92">
    <cfRule type="cellIs" priority="50" operator="equal" aboveAverage="0" equalAverage="0" bottom="0" percent="0" rank="0" text="" dxfId="48">
      <formula>'[паспорт 7520.xls]кпк0217520'!#ref!</formula>
    </cfRule>
  </conditionalFormatting>
  <conditionalFormatting sqref="A92:F92">
    <cfRule type="cellIs" priority="51" operator="equal" aboveAverage="0" equalAverage="0" bottom="0" percent="0" rank="0" text="" dxfId="49">
      <formula>0</formula>
    </cfRule>
  </conditionalFormatting>
  <conditionalFormatting sqref="G92">
    <cfRule type="cellIs" priority="52" operator="equal" aboveAverage="0" equalAverage="0" bottom="0" percent="0" rank="0" text="" dxfId="50">
      <formula>$G93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50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120</TotalTime>
  <Application>LibreOffice/5.2.3.3$Windows_X86_64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2016-08-15T09:54:21Z</dcterms:created>
  <dc:creator>admin</dc:creator>
  <dc:description/>
  <dc:language>ru-RU</dc:language>
  <cp:lastModifiedBy/>
  <cp:lastPrinted>2020-03-12T12:53:36Z</cp:lastPrinted>
  <dcterms:modified xsi:type="dcterms:W3CDTF">2020-03-12T14:48:45Z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